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76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Arkusz1!$A$1:$M$44</definedName>
  </definedNames>
  <calcPr calcId="145621"/>
</workbook>
</file>

<file path=xl/calcChain.xml><?xml version="1.0" encoding="utf-8"?>
<calcChain xmlns="http://schemas.openxmlformats.org/spreadsheetml/2006/main">
  <c r="L9" i="1" l="1"/>
  <c r="K9" i="1" s="1"/>
  <c r="J9" i="1"/>
  <c r="I9" i="1"/>
  <c r="L8" i="1"/>
  <c r="K8" i="1" s="1"/>
  <c r="J8" i="1"/>
  <c r="I8" i="1"/>
  <c r="L7" i="1"/>
  <c r="J7" i="1"/>
  <c r="I7" i="1"/>
  <c r="J6" i="1"/>
  <c r="I6" i="1"/>
  <c r="L6" i="1" s="1"/>
  <c r="K6" i="1" s="1"/>
  <c r="L5" i="1"/>
  <c r="K5" i="1" s="1"/>
  <c r="J5" i="1"/>
  <c r="I5" i="1"/>
  <c r="L4" i="1"/>
  <c r="J4" i="1"/>
  <c r="J10" i="1" s="1"/>
  <c r="I4" i="1"/>
  <c r="K7" i="1" l="1"/>
  <c r="L10" i="1"/>
  <c r="K4" i="1"/>
  <c r="K10" i="1" s="1"/>
</calcChain>
</file>

<file path=xl/sharedStrings.xml><?xml version="1.0" encoding="utf-8"?>
<sst xmlns="http://schemas.openxmlformats.org/spreadsheetml/2006/main" count="60" uniqueCount="55">
  <si>
    <t>l.p.</t>
  </si>
  <si>
    <t>Nr katalogowy</t>
  </si>
  <si>
    <t>J.miary</t>
  </si>
  <si>
    <t>Stawka VAT</t>
  </si>
  <si>
    <t>Wartość netto</t>
  </si>
  <si>
    <t>Kwota VAT</t>
  </si>
  <si>
    <t>Wartość brutto</t>
  </si>
  <si>
    <t>m-c</t>
  </si>
  <si>
    <t>Podłoża pediatryczne z inhibitorem antybiotyków</t>
  </si>
  <si>
    <t>Podłoża dla dorosłych z inhibitorem antybiotyków do wykrywania drobnoustrojów tlenowych</t>
  </si>
  <si>
    <t>Podłoża dla dorosłych bez inhibitora do wykrywania drobnoustrojów tlenowych</t>
  </si>
  <si>
    <t xml:space="preserve">Podłoża dla dorosłych z inhibitorem antybiotyków do wykrywania drobnoustrojów beztlenowych </t>
  </si>
  <si>
    <t>Podłoża dla dorosłych  bez inhibitora do wykrywania drobnoustrojów beztlenowych</t>
  </si>
  <si>
    <t>Producent</t>
  </si>
  <si>
    <t>Opis</t>
  </si>
  <si>
    <t>szt</t>
  </si>
  <si>
    <t>Ilość</t>
  </si>
  <si>
    <t>Cena netto</t>
  </si>
  <si>
    <t>Cena brutto</t>
  </si>
  <si>
    <t>Podsumowanie</t>
  </si>
  <si>
    <t>Zestawienie wymaganych parametrów techniczno użytkowych</t>
  </si>
  <si>
    <t>Lp.</t>
  </si>
  <si>
    <t>Parametr</t>
  </si>
  <si>
    <t>Oferowane urządzenie jest dopuszczone do stosowania i użytkowania w Polsce zgodnie z ustawą wyrobach medycznych z dnia 20 maja 2010 r.- dołączyć do oferty</t>
  </si>
  <si>
    <t>Certyfikat ISO producenta, Znak CE (deklaracja zgodności)- dołączyć do oferty</t>
  </si>
  <si>
    <t>Rok produkcji  nie starszy niż 2009</t>
  </si>
  <si>
    <t>Ilość miejsc w aparacie 50-60</t>
  </si>
  <si>
    <t>Komputer systemowy wbudowany w aparat wraz z oprogramowaniem z możliwością podglądu prób</t>
  </si>
  <si>
    <t xml:space="preserve">Wprowadzanie danych o numerze badania czytnikiem kodów paskowych </t>
  </si>
  <si>
    <t xml:space="preserve"> Aparat wyposażony w zasilacz awaryjny UPS ( możliwość utrzymania pracy aparatu w przypadku awarii zasilania) oraz inne urządzenia i elementy konieczne do sprawnego działania aparatu</t>
  </si>
  <si>
    <t>Hodowla i detekcja drobnoustrojów w obrębie jednego aparatu.</t>
  </si>
  <si>
    <t>Kolorymetryczna lub immunofluorescencyjna metoda detekcji wzrostu drobnoustrojów</t>
  </si>
  <si>
    <t>Możliwość wizualnej oceny wzrostu drobnoustrojów w podłożu</t>
  </si>
  <si>
    <t>Możliwość opóźnionego wkładania butelek do aparatu do 24 h bez uszczerbku na wykrywalność wzrostu – dołączyć dokument potwierdzający od producenta.</t>
  </si>
  <si>
    <t>Termin  instalacji i pełne uruchomienie aparatu w ciągu max 2 tyg. od podpisania umowy</t>
  </si>
  <si>
    <t>Bezpłatne szkolenie personelu w zakresie obsługi aparatu w siedzibie zamawiającego.</t>
  </si>
  <si>
    <t xml:space="preserve">Bezpłatny, nieograniczony serwis gwarancyjny w trakcie trwania umowy dzierżawy aparatu, </t>
  </si>
  <si>
    <t>Przegląd techniczny aparatu zgodnie z zaleceniami producenta aparatu oraz instrukcją eksploatacji aparatu, przeprowadzany co najmniej 1 raz w  roku na koszt oferenta  w trakcie trwania umowy dzierżawy.</t>
  </si>
  <si>
    <t>Zapewnienie ciągłości pracy aparatu. W przypadku przestoju w pracy aparatu powyżej 1 dnia - udostępnienie innego egzemplarza na czas awarii / usunięcia uszkodzenia /,</t>
  </si>
  <si>
    <r>
      <t>Wykrywanie bakterii i grzybów oraz drobnoustrojów wybrednych  ( Neisseria, Haemophilus ) z krwi i płynów ustrojowych</t>
    </r>
    <r>
      <rPr>
        <sz val="10"/>
        <color theme="1"/>
        <rFont val="Calibri"/>
        <family val="2"/>
        <charset val="238"/>
      </rPr>
      <t>.</t>
    </r>
  </si>
  <si>
    <t>Wymagania dotyczące odczynników</t>
  </si>
  <si>
    <t>Parametr :</t>
  </si>
  <si>
    <t>Zamawiający oczekuje dostaw odczynników dobrej jakości, trwałych zapewniających powtarzalność i wiarygodność wyników laboratoryjnych</t>
  </si>
  <si>
    <t>Realizacja odczynników zapewniająca ciągłość dostaw oraz porównywalną, dobrą jakość każdej partii dostarczanych odczynników;</t>
  </si>
  <si>
    <t xml:space="preserve">Wszystkie zestawy maja posiadać certyfikaty kontroli jakości oraz posiadać instrukcję wykonania i przechowywania w języku polskim- dołączyć do oferty i pierwszej dostawy odczynników </t>
  </si>
  <si>
    <t>Przechowywanie podłoży w temperaturze pokojowej</t>
  </si>
  <si>
    <t>Termin ważności podłoży min. 6 m-cy</t>
  </si>
  <si>
    <t>Dostępne podłoża pediatryczne wymagające 0,5 - 4 ml materiału</t>
  </si>
  <si>
    <t>Podłoża kompletne – bez konieczności dodawania substancji wzbogacających, umożliwiających wzrost drobnoustrojów przy wykonywaniu posiewów krwi (dołączyć metodykę).</t>
  </si>
  <si>
    <t>Podłoża z inhibitorem w postaci dodanej do butelki specjalnej substancji blokującej działanie antybiotyku</t>
  </si>
  <si>
    <t xml:space="preserve"> Brak substancji zaciemniających i utrudniających ocenę  preparatu  wykonywanego bezpośrednio z podłoża hodowlanego</t>
  </si>
  <si>
    <t>Karty charakterystyki zgodnie z wymaganiami prawnymi;</t>
  </si>
  <si>
    <t>Dostawa odczynników na koszt firmy</t>
  </si>
  <si>
    <t>Załącznik nr 5 ofertowy</t>
  </si>
  <si>
    <t>Aparat do wykrywania drobnoustrojów z krwi i płynów ustrojowych - dzierżawa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</si>
</sst>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C6" sqref="C6"/>
    </sheetView>
  </sheetViews>
  <sheetFormatPr defaultRowHeight="15" x14ac:dyDescent="0.25"/>
  <cols>
    <col min="1" max="1" width="6.5703125" customWidth="1"/>
    <col min="2" max="2" width="46.5703125" customWidth="1"/>
    <col min="3" max="3" width="12.7109375" customWidth="1"/>
    <col min="4" max="4" width="13.85546875" customWidth="1"/>
    <col min="6" max="6" width="14.85546875" customWidth="1"/>
    <col min="7" max="7" width="9.85546875" customWidth="1"/>
    <col min="8" max="9" width="13" customWidth="1"/>
    <col min="10" max="10" width="10.140625" style="6" bestFit="1" customWidth="1"/>
    <col min="11" max="11" width="9.28515625" bestFit="1" customWidth="1"/>
    <col min="12" max="12" width="10.140625" bestFit="1" customWidth="1"/>
  </cols>
  <sheetData>
    <row r="1" spans="1:12" x14ac:dyDescent="0.25">
      <c r="B1" s="11" t="s">
        <v>53</v>
      </c>
    </row>
    <row r="3" spans="1:12" ht="25.5" x14ac:dyDescent="0.25">
      <c r="A3" s="1" t="s">
        <v>0</v>
      </c>
      <c r="B3" s="1" t="s">
        <v>14</v>
      </c>
      <c r="C3" s="1" t="s">
        <v>13</v>
      </c>
      <c r="D3" s="1" t="s">
        <v>1</v>
      </c>
      <c r="E3" s="1" t="s">
        <v>2</v>
      </c>
      <c r="F3" s="1" t="s">
        <v>16</v>
      </c>
      <c r="G3" s="1" t="s">
        <v>3</v>
      </c>
      <c r="H3" s="1" t="s">
        <v>17</v>
      </c>
      <c r="I3" s="1" t="s">
        <v>18</v>
      </c>
      <c r="J3" s="7" t="s">
        <v>4</v>
      </c>
      <c r="K3" s="1" t="s">
        <v>5</v>
      </c>
      <c r="L3" s="2" t="s">
        <v>6</v>
      </c>
    </row>
    <row r="4" spans="1:12" ht="25.5" x14ac:dyDescent="0.25">
      <c r="A4" s="3">
        <v>1</v>
      </c>
      <c r="B4" s="2" t="s">
        <v>54</v>
      </c>
      <c r="C4" s="1"/>
      <c r="D4" s="1"/>
      <c r="E4" s="1" t="s">
        <v>7</v>
      </c>
      <c r="F4" s="4">
        <v>24</v>
      </c>
      <c r="G4" s="5">
        <v>0.23</v>
      </c>
      <c r="H4" s="4">
        <v>0</v>
      </c>
      <c r="I4" s="8">
        <f>H4*G4+H4</f>
        <v>0</v>
      </c>
      <c r="J4" s="8">
        <f>F4*H4</f>
        <v>0</v>
      </c>
      <c r="K4" s="8">
        <f>L4-J4</f>
        <v>0</v>
      </c>
      <c r="L4" s="9">
        <f>F4*I4</f>
        <v>0</v>
      </c>
    </row>
    <row r="5" spans="1:12" x14ac:dyDescent="0.25">
      <c r="A5" s="3">
        <v>2</v>
      </c>
      <c r="B5" s="2" t="s">
        <v>8</v>
      </c>
      <c r="C5" s="1"/>
      <c r="D5" s="1"/>
      <c r="E5" s="1" t="s">
        <v>15</v>
      </c>
      <c r="F5" s="4">
        <v>400</v>
      </c>
      <c r="G5" s="5">
        <v>0.08</v>
      </c>
      <c r="H5" s="4">
        <v>0</v>
      </c>
      <c r="I5" s="8">
        <f t="shared" ref="I5:I9" si="0">H5*G5+H5</f>
        <v>0</v>
      </c>
      <c r="J5" s="8">
        <f t="shared" ref="J5:J9" si="1">F5*H5</f>
        <v>0</v>
      </c>
      <c r="K5" s="8">
        <f t="shared" ref="K5:K9" si="2">L5-J5</f>
        <v>0</v>
      </c>
      <c r="L5" s="9">
        <f t="shared" ref="L5:L9" si="3">F5*I5</f>
        <v>0</v>
      </c>
    </row>
    <row r="6" spans="1:12" ht="25.5" x14ac:dyDescent="0.25">
      <c r="A6" s="3">
        <v>3</v>
      </c>
      <c r="B6" s="2" t="s">
        <v>9</v>
      </c>
      <c r="C6" s="1"/>
      <c r="D6" s="1"/>
      <c r="E6" s="1" t="s">
        <v>15</v>
      </c>
      <c r="F6" s="4">
        <v>800</v>
      </c>
      <c r="G6" s="5">
        <v>0.08</v>
      </c>
      <c r="H6" s="4">
        <v>0</v>
      </c>
      <c r="I6" s="8">
        <f t="shared" si="0"/>
        <v>0</v>
      </c>
      <c r="J6" s="8">
        <f t="shared" si="1"/>
        <v>0</v>
      </c>
      <c r="K6" s="8">
        <f t="shared" si="2"/>
        <v>0</v>
      </c>
      <c r="L6" s="9">
        <f t="shared" si="3"/>
        <v>0</v>
      </c>
    </row>
    <row r="7" spans="1:12" ht="25.5" x14ac:dyDescent="0.25">
      <c r="A7" s="3">
        <v>4</v>
      </c>
      <c r="B7" s="2" t="s">
        <v>10</v>
      </c>
      <c r="C7" s="1"/>
      <c r="D7" s="1"/>
      <c r="E7" s="1" t="s">
        <v>15</v>
      </c>
      <c r="F7" s="4">
        <v>200</v>
      </c>
      <c r="G7" s="5">
        <v>0.08</v>
      </c>
      <c r="H7" s="4">
        <v>0</v>
      </c>
      <c r="I7" s="8">
        <f t="shared" si="0"/>
        <v>0</v>
      </c>
      <c r="J7" s="8">
        <f t="shared" si="1"/>
        <v>0</v>
      </c>
      <c r="K7" s="8">
        <f t="shared" si="2"/>
        <v>0</v>
      </c>
      <c r="L7" s="9">
        <f t="shared" si="3"/>
        <v>0</v>
      </c>
    </row>
    <row r="8" spans="1:12" ht="25.5" x14ac:dyDescent="0.25">
      <c r="A8" s="3">
        <v>5</v>
      </c>
      <c r="B8" s="2" t="s">
        <v>11</v>
      </c>
      <c r="C8" s="1"/>
      <c r="D8" s="1"/>
      <c r="E8" s="1" t="s">
        <v>15</v>
      </c>
      <c r="F8" s="4">
        <v>800</v>
      </c>
      <c r="G8" s="5">
        <v>0.08</v>
      </c>
      <c r="H8" s="4">
        <v>0</v>
      </c>
      <c r="I8" s="8">
        <f t="shared" si="0"/>
        <v>0</v>
      </c>
      <c r="J8" s="8">
        <f t="shared" si="1"/>
        <v>0</v>
      </c>
      <c r="K8" s="8">
        <f t="shared" si="2"/>
        <v>0</v>
      </c>
      <c r="L8" s="9">
        <f t="shared" si="3"/>
        <v>0</v>
      </c>
    </row>
    <row r="9" spans="1:12" ht="25.5" x14ac:dyDescent="0.25">
      <c r="A9" s="3">
        <v>6</v>
      </c>
      <c r="B9" s="2" t="s">
        <v>12</v>
      </c>
      <c r="C9" s="1"/>
      <c r="D9" s="1"/>
      <c r="E9" s="1" t="s">
        <v>15</v>
      </c>
      <c r="F9" s="4">
        <v>200</v>
      </c>
      <c r="G9" s="5">
        <v>0.08</v>
      </c>
      <c r="H9" s="4">
        <v>0</v>
      </c>
      <c r="I9" s="8">
        <f t="shared" si="0"/>
        <v>0</v>
      </c>
      <c r="J9" s="8">
        <f t="shared" si="1"/>
        <v>0</v>
      </c>
      <c r="K9" s="8">
        <f t="shared" si="2"/>
        <v>0</v>
      </c>
      <c r="L9" s="9">
        <f t="shared" si="3"/>
        <v>0</v>
      </c>
    </row>
    <row r="10" spans="1:12" x14ac:dyDescent="0.25">
      <c r="H10" s="11" t="s">
        <v>19</v>
      </c>
      <c r="J10" s="10">
        <f>SUM(J4:J9)</f>
        <v>0</v>
      </c>
      <c r="K10" s="10">
        <f>SUM(K4:K9)</f>
        <v>0</v>
      </c>
      <c r="L10" s="10">
        <f>SUM(L4:L9)</f>
        <v>0</v>
      </c>
    </row>
    <row r="12" spans="1:12" x14ac:dyDescent="0.25">
      <c r="A12" s="12" t="s">
        <v>20</v>
      </c>
      <c r="B12" s="12"/>
    </row>
    <row r="13" spans="1:12" x14ac:dyDescent="0.25">
      <c r="A13" s="20" t="s">
        <v>21</v>
      </c>
      <c r="B13" s="21" t="s">
        <v>22</v>
      </c>
      <c r="C13" s="13"/>
    </row>
    <row r="14" spans="1:12" x14ac:dyDescent="0.25">
      <c r="A14" s="14">
        <v>1</v>
      </c>
      <c r="B14" s="15" t="s">
        <v>23</v>
      </c>
      <c r="C14" s="13"/>
    </row>
    <row r="15" spans="1:12" x14ac:dyDescent="0.25">
      <c r="A15" s="14">
        <v>2</v>
      </c>
      <c r="B15" s="15" t="s">
        <v>24</v>
      </c>
      <c r="C15" s="13"/>
    </row>
    <row r="16" spans="1:12" x14ac:dyDescent="0.25">
      <c r="A16" s="14">
        <v>3</v>
      </c>
      <c r="B16" s="15" t="s">
        <v>25</v>
      </c>
      <c r="C16" s="13"/>
    </row>
    <row r="17" spans="1:3" x14ac:dyDescent="0.25">
      <c r="A17" s="14">
        <v>4</v>
      </c>
      <c r="B17" s="15" t="s">
        <v>26</v>
      </c>
      <c r="C17" s="13"/>
    </row>
    <row r="18" spans="1:3" x14ac:dyDescent="0.25">
      <c r="A18" s="14">
        <v>5</v>
      </c>
      <c r="B18" s="16" t="s">
        <v>27</v>
      </c>
      <c r="C18" s="13"/>
    </row>
    <row r="19" spans="1:3" x14ac:dyDescent="0.25">
      <c r="A19" s="14">
        <v>6</v>
      </c>
      <c r="B19" s="15" t="s">
        <v>28</v>
      </c>
      <c r="C19" s="13"/>
    </row>
    <row r="20" spans="1:3" x14ac:dyDescent="0.25">
      <c r="A20" s="14">
        <v>7</v>
      </c>
      <c r="B20" s="15" t="s">
        <v>29</v>
      </c>
      <c r="C20" s="13"/>
    </row>
    <row r="21" spans="1:3" x14ac:dyDescent="0.25">
      <c r="A21" s="14">
        <v>8</v>
      </c>
      <c r="B21" s="15" t="s">
        <v>30</v>
      </c>
      <c r="C21" s="13"/>
    </row>
    <row r="22" spans="1:3" x14ac:dyDescent="0.25">
      <c r="A22" s="14">
        <v>9</v>
      </c>
      <c r="B22" s="15" t="s">
        <v>31</v>
      </c>
      <c r="C22" s="13"/>
    </row>
    <row r="23" spans="1:3" x14ac:dyDescent="0.25">
      <c r="A23" s="14">
        <v>10</v>
      </c>
      <c r="B23" s="15" t="s">
        <v>32</v>
      </c>
      <c r="C23" s="13"/>
    </row>
    <row r="24" spans="1:3" x14ac:dyDescent="0.25">
      <c r="A24" s="14">
        <v>11</v>
      </c>
      <c r="B24" s="15" t="s">
        <v>39</v>
      </c>
      <c r="C24" s="13"/>
    </row>
    <row r="25" spans="1:3" x14ac:dyDescent="0.25">
      <c r="A25" s="14">
        <v>12</v>
      </c>
      <c r="B25" s="15" t="s">
        <v>33</v>
      </c>
      <c r="C25" s="13"/>
    </row>
    <row r="26" spans="1:3" x14ac:dyDescent="0.25">
      <c r="A26" s="14">
        <v>13</v>
      </c>
      <c r="B26" s="15" t="s">
        <v>34</v>
      </c>
      <c r="C26" s="13"/>
    </row>
    <row r="27" spans="1:3" x14ac:dyDescent="0.25">
      <c r="A27" s="14">
        <v>14</v>
      </c>
      <c r="B27" s="15" t="s">
        <v>35</v>
      </c>
      <c r="C27" s="13"/>
    </row>
    <row r="28" spans="1:3" x14ac:dyDescent="0.25">
      <c r="A28" s="14">
        <v>15</v>
      </c>
      <c r="B28" s="15" t="s">
        <v>36</v>
      </c>
      <c r="C28" s="13"/>
    </row>
    <row r="29" spans="1:3" x14ac:dyDescent="0.25">
      <c r="A29" s="14">
        <v>16</v>
      </c>
      <c r="B29" s="15" t="s">
        <v>37</v>
      </c>
      <c r="C29" s="13"/>
    </row>
    <row r="30" spans="1:3" x14ac:dyDescent="0.25">
      <c r="A30" s="14">
        <v>17</v>
      </c>
      <c r="B30" s="15" t="s">
        <v>38</v>
      </c>
      <c r="C30" s="13"/>
    </row>
    <row r="32" spans="1:3" x14ac:dyDescent="0.25">
      <c r="A32" s="17" t="s">
        <v>40</v>
      </c>
      <c r="B32" s="17"/>
    </row>
    <row r="33" spans="1:2" x14ac:dyDescent="0.25">
      <c r="A33" s="22" t="s">
        <v>21</v>
      </c>
      <c r="B33" s="19" t="s">
        <v>41</v>
      </c>
    </row>
    <row r="34" spans="1:2" x14ac:dyDescent="0.25">
      <c r="A34" s="18">
        <v>1</v>
      </c>
      <c r="B34" s="15" t="s">
        <v>42</v>
      </c>
    </row>
    <row r="35" spans="1:2" x14ac:dyDescent="0.25">
      <c r="A35" s="18">
        <v>2</v>
      </c>
      <c r="B35" s="15" t="s">
        <v>43</v>
      </c>
    </row>
    <row r="36" spans="1:2" x14ac:dyDescent="0.25">
      <c r="A36" s="18">
        <v>3</v>
      </c>
      <c r="B36" s="15" t="s">
        <v>44</v>
      </c>
    </row>
    <row r="37" spans="1:2" x14ac:dyDescent="0.25">
      <c r="A37" s="18">
        <v>4</v>
      </c>
      <c r="B37" s="15" t="s">
        <v>45</v>
      </c>
    </row>
    <row r="38" spans="1:2" x14ac:dyDescent="0.25">
      <c r="A38" s="18">
        <v>5</v>
      </c>
      <c r="B38" s="15" t="s">
        <v>46</v>
      </c>
    </row>
    <row r="39" spans="1:2" x14ac:dyDescent="0.25">
      <c r="A39" s="18">
        <v>6</v>
      </c>
      <c r="B39" s="15" t="s">
        <v>47</v>
      </c>
    </row>
    <row r="40" spans="1:2" x14ac:dyDescent="0.25">
      <c r="A40" s="18">
        <v>7</v>
      </c>
      <c r="B40" s="15" t="s">
        <v>48</v>
      </c>
    </row>
    <row r="41" spans="1:2" x14ac:dyDescent="0.25">
      <c r="A41" s="18">
        <v>8</v>
      </c>
      <c r="B41" s="15" t="s">
        <v>49</v>
      </c>
    </row>
    <row r="42" spans="1:2" x14ac:dyDescent="0.25">
      <c r="A42" s="18">
        <v>9</v>
      </c>
      <c r="B42" s="15" t="s">
        <v>50</v>
      </c>
    </row>
    <row r="43" spans="1:2" x14ac:dyDescent="0.25">
      <c r="A43" s="18">
        <v>10</v>
      </c>
      <c r="B43" s="15" t="s">
        <v>51</v>
      </c>
    </row>
    <row r="44" spans="1:2" x14ac:dyDescent="0.25">
      <c r="A44" s="18">
        <v>11</v>
      </c>
      <c r="B44" s="15" t="s">
        <v>52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2013-08-29T12:45:35Z</cp:lastPrinted>
  <dcterms:created xsi:type="dcterms:W3CDTF">2013-08-28T11:31:19Z</dcterms:created>
  <dcterms:modified xsi:type="dcterms:W3CDTF">2013-09-03T09:02:37Z</dcterms:modified>
</cp:coreProperties>
</file>