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075" windowHeight="774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Arkusz1!$A$1:$J$22</definedName>
  </definedNames>
  <calcPr calcId="145621"/>
</workbook>
</file>

<file path=xl/calcChain.xml><?xml version="1.0" encoding="utf-8"?>
<calcChain xmlns="http://schemas.openxmlformats.org/spreadsheetml/2006/main">
  <c r="E20" i="1" l="1"/>
  <c r="E14" i="1"/>
  <c r="E13" i="1"/>
  <c r="E12" i="1"/>
  <c r="H20" i="1" l="1"/>
  <c r="I20" i="1" s="1"/>
  <c r="J20" i="1" s="1"/>
  <c r="J21" i="1" s="1"/>
  <c r="H14" i="1"/>
  <c r="I14" i="1" s="1"/>
  <c r="J14" i="1" s="1"/>
  <c r="H13" i="1"/>
  <c r="H12" i="1"/>
  <c r="H6" i="1"/>
  <c r="I6" i="1" s="1"/>
  <c r="J6" i="1" s="1"/>
  <c r="H5" i="1"/>
  <c r="H21" i="1" l="1"/>
  <c r="H15" i="1"/>
  <c r="I21" i="1"/>
  <c r="H7" i="1"/>
  <c r="I5" i="1"/>
  <c r="I13" i="1"/>
  <c r="J13" i="1" s="1"/>
  <c r="I12" i="1"/>
  <c r="H22" i="1" l="1"/>
  <c r="J12" i="1"/>
  <c r="J15" i="1" s="1"/>
  <c r="I15" i="1"/>
  <c r="J5" i="1"/>
  <c r="J7" i="1" s="1"/>
  <c r="I7" i="1"/>
  <c r="I22" i="1" l="1"/>
  <c r="J22" i="1"/>
</calcChain>
</file>

<file path=xl/sharedStrings.xml><?xml version="1.0" encoding="utf-8"?>
<sst xmlns="http://schemas.openxmlformats.org/spreadsheetml/2006/main" count="62" uniqueCount="35">
  <si>
    <t>Lp.</t>
  </si>
  <si>
    <t>opis towaru</t>
  </si>
  <si>
    <t>nazwa handlowa towaru</t>
  </si>
  <si>
    <t>jm</t>
  </si>
  <si>
    <t>ilość</t>
  </si>
  <si>
    <t>cena jednostkowa netto</t>
  </si>
  <si>
    <t>VAT %</t>
  </si>
  <si>
    <t>Wartość netto</t>
  </si>
  <si>
    <t>Wartość VAT</t>
  </si>
  <si>
    <t>Wartość brutto</t>
  </si>
  <si>
    <t>Próbki</t>
  </si>
  <si>
    <t>Razem</t>
  </si>
  <si>
    <t>para</t>
  </si>
  <si>
    <t>Rękawice chirurgiczne sterylne, cienkie, bezpudrowe, pokrywane polimerem z aloe vera, zielone. Grubość pojedynczej ścianki: palec 0,17mm; dłoń 0,16mm; mankiet 0,15mm; długość 295mm; rozm. 6,5</t>
  </si>
  <si>
    <t>Rękawice chirurgiczne sterylne, cienkie, bezpudrowe, pokrywane polimerem z aloe vera, zielone, parametry j.w. Rozm. 7</t>
  </si>
  <si>
    <t>Rękawice chirurgiczne sterylne, cienkie, bezpudrowe, pokrywane polimerem z aloe vera, zielone, parametry j.w. Rozm. 7,5</t>
  </si>
  <si>
    <t xml:space="preserve">Rękawice ortopedyczne, grubsze od standardowych, jałowe, lateksowe, bezpudrowe, pokrywane polimerem, kolor brązowy, grubość pojedynczej ścianki - palec 0,33m; dłoń 0,30mm; mankiet 0,23mm. Rozmiar "8", "7,5" </t>
  </si>
  <si>
    <t>Rękawice lateksowe diagnostyczne bezpudrowe niebieskie o zwiększonej odporności na rozerwanie, grubość podwójnej ścianki na palcach min. 0,80mm na powierzchni dłoni min. 0,60mm, na mankiecie min. 0,40mm, poziom protein poniżej 50µ/g - oznaczonej znakiem CE na opakowaniu jednostkowym, rozmiar S, M, L, pakowanie po 50szt.</t>
  </si>
  <si>
    <t>op.</t>
  </si>
  <si>
    <t>1 opakowanie</t>
  </si>
  <si>
    <t>Pakiet 1 - Rękawice chirurgiczne</t>
  </si>
  <si>
    <t>Pakiet 2 - Rękawice chirurgiczne polimerowe</t>
  </si>
  <si>
    <t xml:space="preserve">Wartość netto </t>
  </si>
  <si>
    <t xml:space="preserve">Wartość VAT </t>
  </si>
  <si>
    <t xml:space="preserve">Wartość brutto </t>
  </si>
  <si>
    <t>Wartość ogółem w zł</t>
  </si>
  <si>
    <t>€</t>
  </si>
  <si>
    <t>Załącznik nr 5 ofertowy</t>
  </si>
  <si>
    <t>Rękawice chirurgiczne lateksowe, sterylne, bezpudrowe, wewnętrzna warstwa syntetyczna,  AQL: 1,0 zawartość protein poniżej 50 µg/g, grubość pojedynczej ścianki: palce 0,23mm; dłoń 0,20mm; mankiet 0,18mm, rozm. w zakresie nr 6-9. Ilości w poszczególnych rozmiarach wg zapotrzebowań zamawiającego</t>
  </si>
  <si>
    <t>Po 2  pary z każdego rozmiaru</t>
  </si>
  <si>
    <t>Po 1 opakowaniu z każdego rozmiaru</t>
  </si>
  <si>
    <t>2 pary</t>
  </si>
  <si>
    <t>Pakiet 3 - Rękawice chirurgiczne ortopedyczne</t>
  </si>
  <si>
    <t>Uwaga:</t>
  </si>
  <si>
    <t>Ilości w poszczególnych rozmiarach wg zapotrzebowań Zamawiającego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</si>
</sst>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8"/>
      <name val="Tahoma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0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9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9" fillId="0" borderId="0"/>
    <xf numFmtId="0" fontId="14" fillId="0" borderId="0" applyFill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5">
    <xf numFmtId="0" fontId="0" fillId="0" borderId="0" xfId="0"/>
    <xf numFmtId="0" fontId="7" fillId="0" borderId="0" xfId="1" applyFont="1" applyFill="1" applyBorder="1"/>
    <xf numFmtId="0" fontId="8" fillId="2" borderId="1" xfId="1" applyFont="1" applyFill="1" applyBorder="1" applyAlignment="1">
      <alignment wrapText="1"/>
    </xf>
    <xf numFmtId="0" fontId="7" fillId="0" borderId="1" xfId="1" applyFont="1" applyBorder="1" applyAlignment="1">
      <alignment horizontal="center" vertical="center"/>
    </xf>
    <xf numFmtId="0" fontId="7" fillId="0" borderId="0" xfId="1" applyFont="1" applyFill="1" applyAlignment="1">
      <alignment wrapText="1"/>
    </xf>
    <xf numFmtId="0" fontId="4" fillId="2" borderId="1" xfId="1" applyFont="1" applyFill="1" applyBorder="1" applyAlignment="1">
      <alignment horizontal="center"/>
    </xf>
    <xf numFmtId="4" fontId="4" fillId="2" borderId="1" xfId="1" applyNumberFormat="1" applyFont="1" applyFill="1" applyBorder="1" applyAlignment="1">
      <alignment horizontal="right" vertical="center" wrapText="1"/>
    </xf>
    <xf numFmtId="4" fontId="4" fillId="2" borderId="1" xfId="2" applyNumberFormat="1" applyFont="1" applyFill="1" applyBorder="1" applyAlignment="1" applyProtection="1">
      <alignment horizontal="right" vertical="center" wrapText="1"/>
    </xf>
    <xf numFmtId="0" fontId="5" fillId="0" borderId="0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" fontId="6" fillId="0" borderId="0" xfId="1" applyNumberFormat="1" applyFont="1" applyFill="1" applyBorder="1" applyAlignment="1">
      <alignment horizontal="center" vertical="center"/>
    </xf>
    <xf numFmtId="1" fontId="4" fillId="2" borderId="1" xfId="1" applyNumberFormat="1" applyFont="1" applyFill="1" applyBorder="1" applyAlignment="1">
      <alignment horizontal="center" vertical="center"/>
    </xf>
    <xf numFmtId="4" fontId="6" fillId="0" borderId="0" xfId="5" applyNumberFormat="1" applyFont="1" applyFill="1" applyBorder="1" applyAlignment="1" applyProtection="1">
      <alignment horizontal="right" vertical="center"/>
    </xf>
    <xf numFmtId="4" fontId="6" fillId="0" borderId="0" xfId="5" applyNumberFormat="1" applyFont="1" applyFill="1" applyBorder="1" applyAlignment="1">
      <alignment horizontal="right" vertical="center"/>
    </xf>
    <xf numFmtId="0" fontId="4" fillId="2" borderId="1" xfId="1" applyFont="1" applyFill="1" applyBorder="1" applyAlignment="1">
      <alignment horizontal="center" vertical="center" wrapText="1"/>
    </xf>
    <xf numFmtId="4" fontId="11" fillId="0" borderId="0" xfId="1" applyNumberFormat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wrapText="1"/>
    </xf>
    <xf numFmtId="0" fontId="3" fillId="3" borderId="1" xfId="3" applyFont="1" applyFill="1" applyBorder="1" applyAlignment="1">
      <alignment wrapText="1"/>
    </xf>
    <xf numFmtId="0" fontId="3" fillId="3" borderId="1" xfId="3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/>
    </xf>
    <xf numFmtId="4" fontId="3" fillId="3" borderId="1" xfId="3" applyNumberFormat="1" applyFont="1" applyFill="1" applyBorder="1" applyAlignment="1" applyProtection="1">
      <alignment horizontal="right" vertical="center"/>
      <protection locked="0"/>
    </xf>
    <xf numFmtId="9" fontId="6" fillId="0" borderId="0" xfId="4" applyNumberFormat="1" applyFont="1" applyFill="1" applyBorder="1" applyAlignment="1">
      <alignment horizontal="center" vertical="center"/>
    </xf>
    <xf numFmtId="9" fontId="4" fillId="2" borderId="1" xfId="1" applyNumberFormat="1" applyFont="1" applyFill="1" applyBorder="1" applyAlignment="1">
      <alignment horizontal="center" vertical="center"/>
    </xf>
    <xf numFmtId="9" fontId="3" fillId="3" borderId="1" xfId="3" applyNumberFormat="1" applyFont="1" applyFill="1" applyBorder="1" applyAlignment="1">
      <alignment horizontal="right" vertical="center"/>
    </xf>
    <xf numFmtId="9" fontId="0" fillId="0" borderId="0" xfId="0" applyNumberFormat="1"/>
    <xf numFmtId="0" fontId="3" fillId="0" borderId="1" xfId="1" applyFont="1" applyBorder="1" applyAlignment="1">
      <alignment horizontal="center" vertical="center"/>
    </xf>
    <xf numFmtId="4" fontId="3" fillId="0" borderId="1" xfId="5" applyNumberFormat="1" applyFont="1" applyFill="1" applyBorder="1" applyAlignment="1" applyProtection="1">
      <alignment horizontal="right" vertical="center"/>
    </xf>
    <xf numFmtId="4" fontId="3" fillId="0" borderId="1" xfId="5" applyNumberFormat="1" applyFont="1" applyFill="1" applyBorder="1" applyAlignment="1">
      <alignment horizontal="right" vertical="center"/>
    </xf>
    <xf numFmtId="4" fontId="15" fillId="0" borderId="1" xfId="0" applyNumberFormat="1" applyFont="1" applyBorder="1"/>
    <xf numFmtId="4" fontId="10" fillId="0" borderId="1" xfId="5" applyNumberFormat="1" applyFont="1" applyFill="1" applyBorder="1" applyAlignment="1">
      <alignment horizontal="right" vertical="center"/>
    </xf>
    <xf numFmtId="0" fontId="15" fillId="0" borderId="0" xfId="0" applyFont="1"/>
    <xf numFmtId="0" fontId="0" fillId="0" borderId="1" xfId="0" applyBorder="1" applyAlignment="1">
      <alignment horizontal="center" vertical="center"/>
    </xf>
    <xf numFmtId="4" fontId="0" fillId="0" borderId="1" xfId="0" applyNumberFormat="1" applyBorder="1"/>
    <xf numFmtId="0" fontId="0" fillId="0" borderId="1" xfId="0" applyBorder="1" applyAlignment="1">
      <alignment horizontal="right" vertical="center"/>
    </xf>
    <xf numFmtId="0" fontId="16" fillId="0" borderId="0" xfId="0" applyFont="1"/>
    <xf numFmtId="0" fontId="17" fillId="0" borderId="0" xfId="0" applyFont="1"/>
    <xf numFmtId="9" fontId="17" fillId="0" borderId="0" xfId="0" applyNumberFormat="1" applyFont="1"/>
    <xf numFmtId="4" fontId="17" fillId="0" borderId="0" xfId="0" applyNumberFormat="1" applyFont="1"/>
    <xf numFmtId="0" fontId="18" fillId="0" borderId="0" xfId="0" applyFont="1"/>
    <xf numFmtId="0" fontId="19" fillId="0" borderId="0" xfId="0" applyFont="1"/>
    <xf numFmtId="0" fontId="3" fillId="0" borderId="1" xfId="1" applyFont="1" applyBorder="1" applyAlignment="1">
      <alignment horizontal="center" vertical="center" wrapText="1"/>
    </xf>
    <xf numFmtId="4" fontId="15" fillId="0" borderId="0" xfId="0" applyNumberFormat="1" applyFont="1" applyBorder="1"/>
    <xf numFmtId="4" fontId="10" fillId="0" borderId="0" xfId="5" applyNumberFormat="1" applyFont="1" applyFill="1" applyBorder="1" applyAlignment="1">
      <alignment horizontal="right" vertical="center"/>
    </xf>
    <xf numFmtId="4" fontId="0" fillId="0" borderId="0" xfId="0" applyNumberFormat="1" applyBorder="1"/>
    <xf numFmtId="0" fontId="20" fillId="0" borderId="0" xfId="0" applyFont="1"/>
  </cellXfs>
  <cellStyles count="37">
    <cellStyle name="Dziesiętny 2" xfId="2"/>
    <cellStyle name="Dziesiętny 2 2" xfId="8"/>
    <cellStyle name="Dziesiętny 2 3" xfId="7"/>
    <cellStyle name="Dziesiętny 3" xfId="9"/>
    <cellStyle name="Dziesiętny 3 2" xfId="10"/>
    <cellStyle name="Dziesiętny 4" xfId="6"/>
    <cellStyle name="Excel Built-in Normal" xfId="11"/>
    <cellStyle name="Normal 2 16" xfId="12"/>
    <cellStyle name="Normal 2 16 2" xfId="13"/>
    <cellStyle name="Normal_wyysyjqqhjq9yjqjys9lys4sl8dl4C2lhyh9Ch2q 1 " xfId="14"/>
    <cellStyle name="Normalny" xfId="0" builtinId="0"/>
    <cellStyle name="Normalny 2" xfId="1"/>
    <cellStyle name="Normalny 2 2" xfId="16"/>
    <cellStyle name="Normalny 2 2 2" xfId="17"/>
    <cellStyle name="Normalny 2 3" xfId="15"/>
    <cellStyle name="Normalny 3" xfId="3"/>
    <cellStyle name="Normalny 3 2" xfId="19"/>
    <cellStyle name="Normalny 3 3" xfId="20"/>
    <cellStyle name="Normalny 3 4" xfId="18"/>
    <cellStyle name="Normalny 4" xfId="21"/>
    <cellStyle name="Normalny 4 2" xfId="22"/>
    <cellStyle name="Normalny 5" xfId="23"/>
    <cellStyle name="Normalny 5 2" xfId="24"/>
    <cellStyle name="Normalny 5 2 2" xfId="25"/>
    <cellStyle name="Normalny 6" xfId="26"/>
    <cellStyle name="Normalny 6 2" xfId="27"/>
    <cellStyle name="Normalny 7" xfId="28"/>
    <cellStyle name="Procentowy 2" xfId="4"/>
    <cellStyle name="Procentowy 2 2" xfId="31"/>
    <cellStyle name="Procentowy 2 3" xfId="30"/>
    <cellStyle name="Procentowy 3" xfId="32"/>
    <cellStyle name="Procentowy 4" xfId="29"/>
    <cellStyle name="Walutowy 2" xfId="5"/>
    <cellStyle name="Walutowy 2 2" xfId="35"/>
    <cellStyle name="Walutowy 2 3" xfId="34"/>
    <cellStyle name="Walutowy 3" xfId="36"/>
    <cellStyle name="Walutowy 4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B28" sqref="B28"/>
    </sheetView>
  </sheetViews>
  <sheetFormatPr defaultRowHeight="15" x14ac:dyDescent="0.25"/>
  <cols>
    <col min="2" max="2" width="60.140625" customWidth="1"/>
    <col min="3" max="3" width="13.42578125" customWidth="1"/>
    <col min="7" max="7" width="9.140625" style="24"/>
    <col min="8" max="8" width="12" customWidth="1"/>
    <col min="9" max="9" width="12.28515625" customWidth="1"/>
    <col min="10" max="10" width="13" customWidth="1"/>
    <col min="11" max="11" width="17" customWidth="1"/>
  </cols>
  <sheetData>
    <row r="1" spans="1:11" ht="15.75" x14ac:dyDescent="0.25">
      <c r="B1" s="39" t="s">
        <v>27</v>
      </c>
    </row>
    <row r="3" spans="1:11" x14ac:dyDescent="0.25">
      <c r="A3" s="1"/>
      <c r="B3" s="16" t="s">
        <v>20</v>
      </c>
      <c r="C3" s="1"/>
      <c r="D3" s="8"/>
      <c r="E3" s="10"/>
      <c r="F3" s="15"/>
      <c r="G3" s="21"/>
      <c r="H3" s="12"/>
      <c r="I3" s="13"/>
      <c r="J3" s="13"/>
      <c r="K3" s="4"/>
    </row>
    <row r="4" spans="1:11" ht="33.75" x14ac:dyDescent="0.25">
      <c r="A4" s="5" t="s">
        <v>0</v>
      </c>
      <c r="B4" s="5" t="s">
        <v>1</v>
      </c>
      <c r="C4" s="14" t="s">
        <v>2</v>
      </c>
      <c r="D4" s="9" t="s">
        <v>3</v>
      </c>
      <c r="E4" s="11" t="s">
        <v>4</v>
      </c>
      <c r="F4" s="6" t="s">
        <v>5</v>
      </c>
      <c r="G4" s="22" t="s">
        <v>6</v>
      </c>
      <c r="H4" s="7" t="s">
        <v>22</v>
      </c>
      <c r="I4" s="6" t="s">
        <v>23</v>
      </c>
      <c r="J4" s="6" t="s">
        <v>24</v>
      </c>
      <c r="K4" s="2" t="s">
        <v>10</v>
      </c>
    </row>
    <row r="5" spans="1:11" ht="75" customHeight="1" x14ac:dyDescent="0.25">
      <c r="A5" s="3">
        <v>1</v>
      </c>
      <c r="B5" s="17" t="s">
        <v>28</v>
      </c>
      <c r="C5" s="18"/>
      <c r="D5" s="19" t="s">
        <v>12</v>
      </c>
      <c r="E5" s="33">
        <v>35850</v>
      </c>
      <c r="F5" s="20"/>
      <c r="G5" s="23">
        <v>0.08</v>
      </c>
      <c r="H5" s="26">
        <f>E5*F5</f>
        <v>0</v>
      </c>
      <c r="I5" s="27">
        <f>H5*G5</f>
        <v>0</v>
      </c>
      <c r="J5" s="27">
        <f>H5+I5</f>
        <v>0</v>
      </c>
      <c r="K5" s="40" t="s">
        <v>30</v>
      </c>
    </row>
    <row r="6" spans="1:11" ht="77.25" x14ac:dyDescent="0.25">
      <c r="A6" s="3">
        <v>2</v>
      </c>
      <c r="B6" s="17" t="s">
        <v>17</v>
      </c>
      <c r="C6" s="18"/>
      <c r="D6" s="19" t="s">
        <v>18</v>
      </c>
      <c r="E6" s="33">
        <v>150</v>
      </c>
      <c r="F6" s="20"/>
      <c r="G6" s="23">
        <v>0.08</v>
      </c>
      <c r="H6" s="26">
        <f t="shared" ref="H6" si="0">E6*F6</f>
        <v>0</v>
      </c>
      <c r="I6" s="27">
        <f t="shared" ref="I6" si="1">H6*G6</f>
        <v>0</v>
      </c>
      <c r="J6" s="27">
        <f t="shared" ref="J6" si="2">H6+I6</f>
        <v>0</v>
      </c>
      <c r="K6" s="40" t="s">
        <v>29</v>
      </c>
    </row>
    <row r="7" spans="1:11" x14ac:dyDescent="0.25">
      <c r="F7" s="30" t="s">
        <v>11</v>
      </c>
      <c r="H7" s="28">
        <f>SUM(H5:H6)</f>
        <v>0</v>
      </c>
      <c r="I7" s="28">
        <f>SUM(I5:I6)</f>
        <v>0</v>
      </c>
      <c r="J7" s="29">
        <f>SUM(J5:J6)</f>
        <v>0</v>
      </c>
    </row>
    <row r="8" spans="1:11" x14ac:dyDescent="0.25">
      <c r="F8" s="30"/>
      <c r="H8" s="41"/>
      <c r="I8" s="41"/>
      <c r="J8" s="42"/>
    </row>
    <row r="10" spans="1:11" x14ac:dyDescent="0.25">
      <c r="A10" s="1"/>
      <c r="B10" s="16" t="s">
        <v>21</v>
      </c>
      <c r="C10" s="1"/>
      <c r="D10" s="8"/>
      <c r="E10" s="10"/>
      <c r="F10" s="15"/>
      <c r="G10" s="21"/>
      <c r="H10" s="12"/>
      <c r="I10" s="13"/>
      <c r="J10" s="13"/>
      <c r="K10" s="4"/>
    </row>
    <row r="11" spans="1:11" ht="33.75" x14ac:dyDescent="0.25">
      <c r="A11" s="5" t="s">
        <v>0</v>
      </c>
      <c r="B11" s="5" t="s">
        <v>1</v>
      </c>
      <c r="C11" s="14" t="s">
        <v>2</v>
      </c>
      <c r="D11" s="9" t="s">
        <v>3</v>
      </c>
      <c r="E11" s="11" t="s">
        <v>4</v>
      </c>
      <c r="F11" s="6" t="s">
        <v>5</v>
      </c>
      <c r="G11" s="22" t="s">
        <v>6</v>
      </c>
      <c r="H11" s="7" t="s">
        <v>7</v>
      </c>
      <c r="I11" s="6" t="s">
        <v>8</v>
      </c>
      <c r="J11" s="6" t="s">
        <v>9</v>
      </c>
      <c r="K11" s="2" t="s">
        <v>10</v>
      </c>
    </row>
    <row r="12" spans="1:11" ht="39" x14ac:dyDescent="0.25">
      <c r="A12" s="31">
        <v>1</v>
      </c>
      <c r="B12" s="17" t="s">
        <v>13</v>
      </c>
      <c r="C12" s="18"/>
      <c r="D12" s="19" t="s">
        <v>12</v>
      </c>
      <c r="E12" s="33">
        <f>100</f>
        <v>100</v>
      </c>
      <c r="F12" s="20"/>
      <c r="G12" s="23">
        <v>0.08</v>
      </c>
      <c r="H12" s="26">
        <f t="shared" ref="H12:H14" si="3">E12*F12</f>
        <v>0</v>
      </c>
      <c r="I12" s="27">
        <f t="shared" ref="I12:I14" si="4">H12*G12</f>
        <v>0</v>
      </c>
      <c r="J12" s="27">
        <f t="shared" ref="J12:J14" si="5">H12+I12</f>
        <v>0</v>
      </c>
      <c r="K12" s="25" t="s">
        <v>31</v>
      </c>
    </row>
    <row r="13" spans="1:11" ht="26.25" x14ac:dyDescent="0.25">
      <c r="A13" s="31">
        <v>2</v>
      </c>
      <c r="B13" s="17" t="s">
        <v>14</v>
      </c>
      <c r="C13" s="18"/>
      <c r="D13" s="19" t="s">
        <v>12</v>
      </c>
      <c r="E13" s="33">
        <f>100+100</f>
        <v>200</v>
      </c>
      <c r="F13" s="20"/>
      <c r="G13" s="23">
        <v>0.08</v>
      </c>
      <c r="H13" s="26">
        <f t="shared" si="3"/>
        <v>0</v>
      </c>
      <c r="I13" s="27">
        <f t="shared" si="4"/>
        <v>0</v>
      </c>
      <c r="J13" s="27">
        <f t="shared" si="5"/>
        <v>0</v>
      </c>
      <c r="K13" s="25" t="s">
        <v>31</v>
      </c>
    </row>
    <row r="14" spans="1:11" ht="26.25" x14ac:dyDescent="0.25">
      <c r="A14" s="31">
        <v>3</v>
      </c>
      <c r="B14" s="17" t="s">
        <v>15</v>
      </c>
      <c r="C14" s="18"/>
      <c r="D14" s="19" t="s">
        <v>12</v>
      </c>
      <c r="E14" s="33">
        <f>300</f>
        <v>300</v>
      </c>
      <c r="F14" s="20"/>
      <c r="G14" s="23">
        <v>0.08</v>
      </c>
      <c r="H14" s="26">
        <f t="shared" si="3"/>
        <v>0</v>
      </c>
      <c r="I14" s="27">
        <f t="shared" si="4"/>
        <v>0</v>
      </c>
      <c r="J14" s="27">
        <f t="shared" si="5"/>
        <v>0</v>
      </c>
      <c r="K14" s="25" t="s">
        <v>31</v>
      </c>
    </row>
    <row r="15" spans="1:11" x14ac:dyDescent="0.25">
      <c r="F15" s="30" t="s">
        <v>11</v>
      </c>
      <c r="H15" s="32">
        <f>SUM(H12:H14)</f>
        <v>0</v>
      </c>
      <c r="I15" s="32">
        <f>SUM(I12:I14)</f>
        <v>0</v>
      </c>
      <c r="J15" s="32">
        <f>SUM(J12:J14)</f>
        <v>0</v>
      </c>
    </row>
    <row r="16" spans="1:11" x14ac:dyDescent="0.25">
      <c r="F16" s="30"/>
      <c r="H16" s="43"/>
      <c r="I16" s="43"/>
      <c r="J16" s="43"/>
    </row>
    <row r="18" spans="1:11" x14ac:dyDescent="0.25">
      <c r="A18" s="1"/>
      <c r="B18" s="16" t="s">
        <v>32</v>
      </c>
      <c r="C18" s="1"/>
      <c r="D18" s="8"/>
      <c r="E18" s="10"/>
      <c r="F18" s="15"/>
      <c r="G18" s="21"/>
      <c r="H18" s="12"/>
      <c r="I18" s="13"/>
      <c r="J18" s="13"/>
      <c r="K18" s="4"/>
    </row>
    <row r="19" spans="1:11" ht="33.75" x14ac:dyDescent="0.25">
      <c r="A19" s="5" t="s">
        <v>0</v>
      </c>
      <c r="B19" s="5" t="s">
        <v>1</v>
      </c>
      <c r="C19" s="14" t="s">
        <v>2</v>
      </c>
      <c r="D19" s="9" t="s">
        <v>3</v>
      </c>
      <c r="E19" s="11" t="s">
        <v>4</v>
      </c>
      <c r="F19" s="6" t="s">
        <v>5</v>
      </c>
      <c r="G19" s="22" t="s">
        <v>6</v>
      </c>
      <c r="H19" s="7" t="s">
        <v>7</v>
      </c>
      <c r="I19" s="6" t="s">
        <v>8</v>
      </c>
      <c r="J19" s="6" t="s">
        <v>9</v>
      </c>
      <c r="K19" s="2" t="s">
        <v>10</v>
      </c>
    </row>
    <row r="20" spans="1:11" ht="51.75" x14ac:dyDescent="0.25">
      <c r="A20" s="31">
        <v>1</v>
      </c>
      <c r="B20" s="17" t="s">
        <v>16</v>
      </c>
      <c r="C20" s="18"/>
      <c r="D20" s="19" t="s">
        <v>12</v>
      </c>
      <c r="E20" s="33">
        <f>2000</f>
        <v>2000</v>
      </c>
      <c r="F20" s="20"/>
      <c r="G20" s="23">
        <v>0.08</v>
      </c>
      <c r="H20" s="26">
        <f t="shared" ref="H20" si="6">E20*F20</f>
        <v>0</v>
      </c>
      <c r="I20" s="27">
        <f t="shared" ref="I20" si="7">H20*G20</f>
        <v>0</v>
      </c>
      <c r="J20" s="27">
        <f t="shared" ref="J20" si="8">H20+I20</f>
        <v>0</v>
      </c>
      <c r="K20" s="25" t="s">
        <v>19</v>
      </c>
    </row>
    <row r="21" spans="1:11" x14ac:dyDescent="0.25">
      <c r="F21" s="30" t="s">
        <v>11</v>
      </c>
      <c r="H21" s="32">
        <f>SUM(H20)</f>
        <v>0</v>
      </c>
      <c r="I21" s="32">
        <f>SUM(I20)</f>
        <v>0</v>
      </c>
      <c r="J21" s="32">
        <f>SUM(J20)</f>
        <v>0</v>
      </c>
    </row>
    <row r="22" spans="1:11" x14ac:dyDescent="0.25">
      <c r="B22" s="44" t="s">
        <v>33</v>
      </c>
      <c r="E22" s="34" t="s">
        <v>25</v>
      </c>
      <c r="F22" s="35"/>
      <c r="G22" s="36"/>
      <c r="H22" s="37">
        <f>H21+H15+H7</f>
        <v>0</v>
      </c>
      <c r="I22" s="37">
        <f>I21+I15+I7</f>
        <v>0</v>
      </c>
      <c r="J22" s="37">
        <f>J21+J15+J7</f>
        <v>0</v>
      </c>
    </row>
    <row r="23" spans="1:11" x14ac:dyDescent="0.25">
      <c r="B23" s="44" t="s">
        <v>34</v>
      </c>
    </row>
    <row r="24" spans="1:11" x14ac:dyDescent="0.25">
      <c r="F24" s="38" t="s">
        <v>26</v>
      </c>
    </row>
  </sheetData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cp:lastPrinted>2013-09-20T06:36:53Z</cp:lastPrinted>
  <dcterms:created xsi:type="dcterms:W3CDTF">2013-09-17T08:52:00Z</dcterms:created>
  <dcterms:modified xsi:type="dcterms:W3CDTF">2013-09-23T08:09:47Z</dcterms:modified>
</cp:coreProperties>
</file>