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Arkusz1!$A$1:$K$22</definedName>
  </definedNames>
  <calcPr calcId="145621"/>
</workbook>
</file>

<file path=xl/calcChain.xml><?xml version="1.0" encoding="utf-8"?>
<calcChain xmlns="http://schemas.openxmlformats.org/spreadsheetml/2006/main">
  <c r="I17" i="1" l="1"/>
  <c r="F17" i="1"/>
  <c r="J17" i="1" s="1"/>
  <c r="G17" i="1"/>
  <c r="J15" i="1" l="1"/>
  <c r="I15" i="1"/>
  <c r="J13" i="1"/>
  <c r="J12" i="1"/>
  <c r="I12" i="1"/>
  <c r="I11" i="1"/>
  <c r="I8" i="1"/>
  <c r="J6" i="1"/>
  <c r="I6" i="1"/>
  <c r="G16" i="1"/>
  <c r="I16" i="1" s="1"/>
  <c r="F16" i="1"/>
  <c r="J16" i="1" s="1"/>
  <c r="G15" i="1"/>
  <c r="F15" i="1"/>
  <c r="G14" i="1"/>
  <c r="I14" i="1" s="1"/>
  <c r="F14" i="1"/>
  <c r="J14" i="1" s="1"/>
  <c r="G13" i="1"/>
  <c r="I13" i="1" s="1"/>
  <c r="F13" i="1"/>
  <c r="G12" i="1"/>
  <c r="F12" i="1"/>
  <c r="G11" i="1"/>
  <c r="F11" i="1"/>
  <c r="J11" i="1" s="1"/>
  <c r="G10" i="1"/>
  <c r="I10" i="1" s="1"/>
  <c r="F10" i="1"/>
  <c r="J10" i="1" s="1"/>
  <c r="G9" i="1"/>
  <c r="I9" i="1" s="1"/>
  <c r="F9" i="1"/>
  <c r="J9" i="1" s="1"/>
  <c r="G8" i="1"/>
  <c r="F8" i="1"/>
  <c r="J8" i="1" s="1"/>
  <c r="G7" i="1"/>
  <c r="I7" i="1" s="1"/>
  <c r="F7" i="1"/>
  <c r="J7" i="1" s="1"/>
  <c r="G6" i="1"/>
  <c r="F6" i="1"/>
  <c r="F5" i="1"/>
  <c r="J5" i="1" s="1"/>
  <c r="G5" i="1"/>
  <c r="I5" i="1" l="1"/>
  <c r="G18" i="1"/>
  <c r="J18" i="1"/>
  <c r="I18" i="1"/>
</calcChain>
</file>

<file path=xl/sharedStrings.xml><?xml version="1.0" encoding="utf-8"?>
<sst xmlns="http://schemas.openxmlformats.org/spreadsheetml/2006/main" count="43" uniqueCount="32">
  <si>
    <t>Lp.</t>
  </si>
  <si>
    <t>wartość podatku VAT</t>
  </si>
  <si>
    <r>
      <t>Wkładka</t>
    </r>
    <r>
      <rPr>
        <sz val="9"/>
        <color theme="1"/>
        <rFont val="Arial"/>
        <family val="2"/>
        <charset val="238"/>
      </rPr>
      <t xml:space="preserve"> ceramiczna Biolox Delta. Średnica wewnętrzna wkładu rośnie (od 28 mm do 40 mm) wraz z wzrostem zewnętrznej średnicy panewki</t>
    </r>
  </si>
  <si>
    <r>
      <t>Wkładka</t>
    </r>
    <r>
      <rPr>
        <sz val="9"/>
        <color theme="1"/>
        <rFont val="Arial"/>
        <family val="2"/>
        <charset val="238"/>
      </rPr>
      <t xml:space="preserve">  polietylenowa  wykonana  z polietylenu HXLPE pod głowę 28, 32, 36, 40, </t>
    </r>
  </si>
  <si>
    <r>
      <t>Wkładka</t>
    </r>
    <r>
      <rPr>
        <sz val="9"/>
        <color theme="1"/>
        <rFont val="Arial"/>
        <family val="2"/>
        <charset val="238"/>
      </rPr>
      <t xml:space="preserve">  polietylenowa  wykonana  z polietylenu HXLPE, stabilizowanego witaminą E, pod głowę 28, 32, 36, 40, </t>
    </r>
  </si>
  <si>
    <r>
      <t>Głowa</t>
    </r>
    <r>
      <rPr>
        <sz val="9"/>
        <color theme="1"/>
        <rFont val="Arial"/>
        <family val="2"/>
        <charset val="238"/>
      </rPr>
      <t xml:space="preserve"> metalowa o podwyższonej gładkości dostosowanej do artykulacji metal-metal, o średnicy 28, 32, 36, 40mm w minimum 3 rozmiarach długości szyjki</t>
    </r>
  </si>
  <si>
    <r>
      <t xml:space="preserve">Śruby panewkowe </t>
    </r>
    <r>
      <rPr>
        <sz val="9"/>
        <color theme="1"/>
        <rFont val="Arial"/>
        <family val="2"/>
        <charset val="238"/>
      </rPr>
      <t>W rozmiarach od 15 mm do 65 mm ze skokiem co 5 mm.</t>
    </r>
  </si>
  <si>
    <r>
      <t xml:space="preserve">Czasza bipolarna </t>
    </r>
    <r>
      <rPr>
        <sz val="9"/>
        <color theme="1"/>
        <rFont val="Arial"/>
        <family val="2"/>
        <charset val="238"/>
      </rPr>
      <t>przystosowana do głów metalowych 22mm i 28 mm.  Głowy zatrzaskiwane w czaszy przy pomocy polietylenowego pierścienia. Średnica zewnętrzna czaszy od 38mm do 58 mm</t>
    </r>
  </si>
  <si>
    <r>
      <t xml:space="preserve">Głowa metalowa </t>
    </r>
    <r>
      <rPr>
        <sz val="9"/>
        <color theme="1"/>
        <rFont val="Arial"/>
        <family val="2"/>
        <charset val="238"/>
      </rPr>
      <t>o stożku 12/14 i średnicach zewnętrznych 22mm, 28mm i 32 mm w min. 3 długościach szyjki</t>
    </r>
  </si>
  <si>
    <r>
      <t xml:space="preserve">                                                        </t>
    </r>
    <r>
      <rPr>
        <b/>
        <sz val="9"/>
        <color theme="1"/>
        <rFont val="Arial"/>
        <family val="2"/>
        <charset val="238"/>
      </rPr>
      <t>RAZEM :</t>
    </r>
  </si>
  <si>
    <r>
      <rPr>
        <b/>
        <sz val="9"/>
        <color theme="1"/>
        <rFont val="Arial"/>
        <family val="2"/>
        <charset val="238"/>
      </rPr>
      <t>Trzpień szyjkowy</t>
    </r>
    <r>
      <rPr>
        <sz val="9"/>
        <color theme="1"/>
        <rFont val="Arial"/>
        <family val="2"/>
        <charset val="238"/>
      </rPr>
      <t xml:space="preserve"> - Trzepień bezcementowy, przynasadowy, szyjkowy,  bezkołnierzowy, o przekroju owalnym z 4-ma wypustkami antyrotacyjnymi po bokach. Koślawość, szpotawość korygowana wysokością przycięcia szyjki. Trzpień umożliwiający wysokie, podgłowowe przycięcie szyjki kości udowej z zachowaniem jej fragmentu. Pokrycie zewnętrzne w formie porowatej warstwy tytanowej pokrytej cienką, bioaktywną warstwą hydroksyapatytu. Część dystalna i proksymalna trzpienia polerowana. Szyjka przewężona, redukująca możliwość konfliktu szyjkowo-panewkowego. Trzpień w minimum 9 rozmiarach. Stożek trzpienia 12/14.</t>
    </r>
  </si>
  <si>
    <r>
      <rPr>
        <b/>
        <sz val="9"/>
        <color theme="1"/>
        <rFont val="Arial"/>
        <family val="2"/>
        <charset val="238"/>
      </rPr>
      <t>Trzpień prosty</t>
    </r>
    <r>
      <rPr>
        <sz val="9"/>
        <color theme="1"/>
        <rFont val="Arial"/>
        <family val="2"/>
        <charset val="238"/>
      </rPr>
      <t xml:space="preserve"> - Trzpień bezcementowy, w minimum 10 rozmiarach i 3-ch wersjach: standardowej, lateralizowanej i waryzowanej. Trzpień prosty, stożkowy w jednaj płaszczyźnie pokryty wartwą hydroksyapatytu na całej długości. Część proksymalna polerowana, szyjka przewężona redukująca możliwość konfliktu szyjkowo-panewkowego. Stożek 12/14.</t>
    </r>
  </si>
  <si>
    <r>
      <rPr>
        <b/>
        <sz val="9"/>
        <color theme="1"/>
        <rFont val="Arial"/>
        <family val="2"/>
        <charset val="238"/>
      </rPr>
      <t>Panewka typu I:</t>
    </r>
    <r>
      <rPr>
        <sz val="9"/>
        <color theme="1"/>
        <rFont val="Arial"/>
        <family val="2"/>
        <charset val="238"/>
      </rPr>
      <t xml:space="preserve"> - Panewka, bezcementowa, tytanowa, sferyczna typu press-fit w minimum 13 rozmiarach. Czasza z otworami na śruby zaślepionymi fabrycznie. Rant czaszy obły, polerowany, redukujący możliwość konfliktu szyjkowo-panewkowego. Pokrycie zewnętrzne napyloną warstwą porowatego tytanu pokrytą bioaktywną warstwą fosforanowo-wapniową. Możliwość zastosowania wkładu polietylenowego lub ceramicznego, przystosowanego do rosnących rozmiarów głów: 28, 32, 36, 40mm. </t>
    </r>
  </si>
  <si>
    <t>Stawka podatku VAT           ( w%)</t>
  </si>
  <si>
    <t>Cena           jednostk. Netto</t>
  </si>
  <si>
    <t>Wartość netto</t>
  </si>
  <si>
    <t>Wartość brutto</t>
  </si>
  <si>
    <t>Opis przedmiotu zamówienia</t>
  </si>
  <si>
    <r>
      <t>Głowa</t>
    </r>
    <r>
      <rPr>
        <sz val="9"/>
        <color theme="1"/>
        <rFont val="Arial"/>
        <family val="2"/>
        <charset val="238"/>
      </rPr>
      <t xml:space="preserve"> ceramiczna Biolox Delta o średnicy 28 mm, 32 mm, 36, 40mm w min. 3 rozmiarach długości szyjki</t>
    </r>
  </si>
  <si>
    <t>Cena brutto</t>
  </si>
  <si>
    <t>Uwaga!</t>
  </si>
  <si>
    <t>Dostawca zapewni 2 zestawy napędów chirurgicznych (wiertarka i piła oscylacyjna).</t>
  </si>
  <si>
    <t>Dostawca zapewni szkolenie w zakładaniu implantów</t>
  </si>
  <si>
    <t>Dostawa endoprotez stawu biodrowego</t>
  </si>
  <si>
    <t>Pełne zestawienie oferowanych kodów wyrobów</t>
  </si>
  <si>
    <t>Ilości</t>
  </si>
  <si>
    <t>Ostrza do piły oscylacyjnej</t>
  </si>
  <si>
    <t>Bank</t>
  </si>
  <si>
    <t>Pełen zakres rozmiarów</t>
  </si>
  <si>
    <r>
      <rPr>
        <b/>
        <sz val="9"/>
        <color theme="1"/>
        <rFont val="Arial"/>
        <family val="2"/>
        <charset val="238"/>
      </rPr>
      <t xml:space="preserve">Trzpień przynasadowy </t>
    </r>
    <r>
      <rPr>
        <sz val="9"/>
        <color theme="1"/>
        <rFont val="Arial"/>
        <family val="2"/>
        <charset val="238"/>
      </rPr>
      <t>- Trzpień bezcementowy, prosty, przynasadowy, bezkołnierzowy, pokryty w części bliższej porowatą okładziną tytanową i dodatkowo cienką (max 20µm), bioaktywną (osteoindukcyjną), szybko-resorbującą (do 6ciu miesięcy) warstwą fosforanowo-wapniową (tzw. BONIT). Kształt trzpienia stożkowy w dwóch płaszczyznach. Kąt szyjkowo-trzonowy zredukowany do 127° ułatwiający odtworzenie naturalnej anatomii pacjenta. Trzpień dostępny w minimum 10 rozmiarach standardowych i 10 rozmiarach lateralizowanych. Część dystalna i proksymalna trzpienia polerowane. Stożek 12/14.</t>
    </r>
  </si>
  <si>
    <t>Sprawa P/66/10/2013/END/BIODRO</t>
  </si>
  <si>
    <t>Załącznik nr 5 ofertowy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</si>
</sst>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2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1" xfId="0" applyBorder="1"/>
    <xf numFmtId="0" fontId="3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J5" sqref="J5"/>
    </sheetView>
  </sheetViews>
  <sheetFormatPr defaultRowHeight="15" x14ac:dyDescent="0.25"/>
  <cols>
    <col min="1" max="1" width="3.85546875" customWidth="1"/>
    <col min="2" max="2" width="69.42578125" customWidth="1"/>
    <col min="3" max="3" width="14.5703125" customWidth="1"/>
    <col min="5" max="6" width="9.140625" style="11"/>
    <col min="7" max="7" width="10" style="11" customWidth="1"/>
    <col min="9" max="9" width="9.140625" style="11"/>
    <col min="10" max="10" width="14.28515625" style="11" customWidth="1"/>
    <col min="11" max="11" width="17.140625" customWidth="1"/>
  </cols>
  <sheetData>
    <row r="1" spans="1:14" ht="42" customHeight="1" x14ac:dyDescent="0.25">
      <c r="A1" s="27" t="s">
        <v>30</v>
      </c>
    </row>
    <row r="2" spans="1:14" ht="15.75" x14ac:dyDescent="0.25">
      <c r="B2" s="26" t="s">
        <v>31</v>
      </c>
    </row>
    <row r="3" spans="1:14" x14ac:dyDescent="0.25">
      <c r="B3" t="s">
        <v>23</v>
      </c>
    </row>
    <row r="4" spans="1:14" ht="60" x14ac:dyDescent="0.25">
      <c r="A4" s="1" t="s">
        <v>0</v>
      </c>
      <c r="B4" s="1" t="s">
        <v>17</v>
      </c>
      <c r="C4" s="2" t="s">
        <v>24</v>
      </c>
      <c r="D4" s="2" t="s">
        <v>25</v>
      </c>
      <c r="E4" s="12" t="s">
        <v>14</v>
      </c>
      <c r="F4" s="12" t="s">
        <v>19</v>
      </c>
      <c r="G4" s="12" t="s">
        <v>15</v>
      </c>
      <c r="H4" s="1" t="s">
        <v>13</v>
      </c>
      <c r="I4" s="12" t="s">
        <v>1</v>
      </c>
      <c r="J4" s="12" t="s">
        <v>16</v>
      </c>
      <c r="K4" s="21" t="s">
        <v>27</v>
      </c>
    </row>
    <row r="5" spans="1:14" ht="96" customHeight="1" x14ac:dyDescent="0.25">
      <c r="A5" s="6">
        <v>1</v>
      </c>
      <c r="B5" s="6" t="s">
        <v>10</v>
      </c>
      <c r="C5" s="6"/>
      <c r="D5" s="3">
        <v>40</v>
      </c>
      <c r="E5" s="13">
        <v>0</v>
      </c>
      <c r="F5" s="13">
        <f>E5*H5+E5</f>
        <v>0</v>
      </c>
      <c r="G5" s="14">
        <f>D5*E5</f>
        <v>0</v>
      </c>
      <c r="H5" s="10">
        <v>0.08</v>
      </c>
      <c r="I5" s="14">
        <f>G5*H5</f>
        <v>0</v>
      </c>
      <c r="J5" s="14">
        <f>D5*F5</f>
        <v>0</v>
      </c>
      <c r="K5" s="22" t="s">
        <v>28</v>
      </c>
      <c r="N5" s="24"/>
    </row>
    <row r="6" spans="1:14" ht="99" customHeight="1" x14ac:dyDescent="0.25">
      <c r="A6" s="6">
        <v>2</v>
      </c>
      <c r="B6" s="6" t="s">
        <v>29</v>
      </c>
      <c r="C6" s="6"/>
      <c r="D6" s="3">
        <v>10</v>
      </c>
      <c r="E6" s="13">
        <v>0</v>
      </c>
      <c r="F6" s="13">
        <f t="shared" ref="F6:F17" si="0">E6*H6+E6</f>
        <v>0</v>
      </c>
      <c r="G6" s="14">
        <f t="shared" ref="G6:G17" si="1">D6*E6</f>
        <v>0</v>
      </c>
      <c r="H6" s="10">
        <v>0.08</v>
      </c>
      <c r="I6" s="14">
        <f t="shared" ref="I6:I17" si="2">G6*H6</f>
        <v>0</v>
      </c>
      <c r="J6" s="14">
        <f t="shared" ref="J6:J17" si="3">D6*F6</f>
        <v>0</v>
      </c>
      <c r="K6" s="23">
        <v>0</v>
      </c>
    </row>
    <row r="7" spans="1:14" ht="60" x14ac:dyDescent="0.25">
      <c r="A7" s="6">
        <v>3</v>
      </c>
      <c r="B7" s="6" t="s">
        <v>11</v>
      </c>
      <c r="C7" s="6"/>
      <c r="D7" s="3">
        <v>70</v>
      </c>
      <c r="E7" s="13">
        <v>0</v>
      </c>
      <c r="F7" s="13">
        <f t="shared" si="0"/>
        <v>0</v>
      </c>
      <c r="G7" s="14">
        <f t="shared" si="1"/>
        <v>0</v>
      </c>
      <c r="H7" s="10">
        <v>0.08</v>
      </c>
      <c r="I7" s="14">
        <f t="shared" si="2"/>
        <v>0</v>
      </c>
      <c r="J7" s="14">
        <f t="shared" si="3"/>
        <v>0</v>
      </c>
      <c r="K7" s="22" t="s">
        <v>28</v>
      </c>
    </row>
    <row r="8" spans="1:14" ht="84" x14ac:dyDescent="0.25">
      <c r="A8" s="6">
        <v>4</v>
      </c>
      <c r="B8" s="6" t="s">
        <v>12</v>
      </c>
      <c r="C8" s="6"/>
      <c r="D8" s="3">
        <v>90</v>
      </c>
      <c r="E8" s="13">
        <v>0</v>
      </c>
      <c r="F8" s="13">
        <f t="shared" si="0"/>
        <v>0</v>
      </c>
      <c r="G8" s="14">
        <f t="shared" si="1"/>
        <v>0</v>
      </c>
      <c r="H8" s="10">
        <v>0.08</v>
      </c>
      <c r="I8" s="14">
        <f t="shared" si="2"/>
        <v>0</v>
      </c>
      <c r="J8" s="14">
        <f t="shared" si="3"/>
        <v>0</v>
      </c>
      <c r="K8" s="22" t="s">
        <v>28</v>
      </c>
    </row>
    <row r="9" spans="1:14" ht="30" x14ac:dyDescent="0.25">
      <c r="A9" s="6">
        <v>5</v>
      </c>
      <c r="B9" s="4" t="s">
        <v>2</v>
      </c>
      <c r="C9" s="4"/>
      <c r="D9" s="3">
        <v>10</v>
      </c>
      <c r="E9" s="13">
        <v>0</v>
      </c>
      <c r="F9" s="13">
        <f t="shared" si="0"/>
        <v>0</v>
      </c>
      <c r="G9" s="14">
        <f t="shared" si="1"/>
        <v>0</v>
      </c>
      <c r="H9" s="10">
        <v>0.08</v>
      </c>
      <c r="I9" s="14">
        <f t="shared" si="2"/>
        <v>0</v>
      </c>
      <c r="J9" s="14">
        <f t="shared" si="3"/>
        <v>0</v>
      </c>
      <c r="K9" s="22" t="s">
        <v>28</v>
      </c>
    </row>
    <row r="10" spans="1:14" ht="30.75" customHeight="1" x14ac:dyDescent="0.25">
      <c r="A10" s="6">
        <v>6</v>
      </c>
      <c r="B10" s="4" t="s">
        <v>3</v>
      </c>
      <c r="C10" s="6"/>
      <c r="D10" s="3">
        <v>30</v>
      </c>
      <c r="E10" s="13">
        <v>0</v>
      </c>
      <c r="F10" s="13">
        <f t="shared" si="0"/>
        <v>0</v>
      </c>
      <c r="G10" s="14">
        <f t="shared" si="1"/>
        <v>0</v>
      </c>
      <c r="H10" s="10">
        <v>0.08</v>
      </c>
      <c r="I10" s="14">
        <f t="shared" si="2"/>
        <v>0</v>
      </c>
      <c r="J10" s="14">
        <f t="shared" si="3"/>
        <v>0</v>
      </c>
      <c r="K10" s="22" t="s">
        <v>28</v>
      </c>
    </row>
    <row r="11" spans="1:14" ht="30" x14ac:dyDescent="0.25">
      <c r="A11" s="6">
        <v>7</v>
      </c>
      <c r="B11" s="4" t="s">
        <v>4</v>
      </c>
      <c r="C11" s="6"/>
      <c r="D11" s="3">
        <v>30</v>
      </c>
      <c r="E11" s="13">
        <v>0</v>
      </c>
      <c r="F11" s="13">
        <f t="shared" si="0"/>
        <v>0</v>
      </c>
      <c r="G11" s="14">
        <f t="shared" si="1"/>
        <v>0</v>
      </c>
      <c r="H11" s="10">
        <v>0.08</v>
      </c>
      <c r="I11" s="14">
        <f t="shared" si="2"/>
        <v>0</v>
      </c>
      <c r="J11" s="14">
        <f t="shared" si="3"/>
        <v>0</v>
      </c>
      <c r="K11" s="22" t="s">
        <v>28</v>
      </c>
    </row>
    <row r="12" spans="1:14" ht="30" x14ac:dyDescent="0.25">
      <c r="A12" s="6">
        <v>8</v>
      </c>
      <c r="B12" s="4" t="s">
        <v>5</v>
      </c>
      <c r="C12" s="6"/>
      <c r="D12" s="3">
        <v>30</v>
      </c>
      <c r="E12" s="13">
        <v>0</v>
      </c>
      <c r="F12" s="13">
        <f t="shared" si="0"/>
        <v>0</v>
      </c>
      <c r="G12" s="14">
        <f t="shared" si="1"/>
        <v>0</v>
      </c>
      <c r="H12" s="10">
        <v>0.08</v>
      </c>
      <c r="I12" s="14">
        <f t="shared" si="2"/>
        <v>0</v>
      </c>
      <c r="J12" s="14">
        <f t="shared" si="3"/>
        <v>0</v>
      </c>
      <c r="K12" s="22" t="s">
        <v>28</v>
      </c>
    </row>
    <row r="13" spans="1:14" ht="30" x14ac:dyDescent="0.25">
      <c r="A13" s="8">
        <v>9</v>
      </c>
      <c r="B13" s="4" t="s">
        <v>18</v>
      </c>
      <c r="C13" s="8"/>
      <c r="D13" s="9">
        <v>40</v>
      </c>
      <c r="E13" s="15">
        <v>0</v>
      </c>
      <c r="F13" s="13">
        <f t="shared" si="0"/>
        <v>0</v>
      </c>
      <c r="G13" s="14">
        <f t="shared" si="1"/>
        <v>0</v>
      </c>
      <c r="H13" s="10">
        <v>0.08</v>
      </c>
      <c r="I13" s="14">
        <f t="shared" si="2"/>
        <v>0</v>
      </c>
      <c r="J13" s="14">
        <f t="shared" si="3"/>
        <v>0</v>
      </c>
      <c r="K13" s="22" t="s">
        <v>28</v>
      </c>
    </row>
    <row r="14" spans="1:14" ht="30" x14ac:dyDescent="0.25">
      <c r="A14" s="6">
        <v>10</v>
      </c>
      <c r="B14" s="4" t="s">
        <v>6</v>
      </c>
      <c r="C14" s="6"/>
      <c r="D14" s="3">
        <v>30</v>
      </c>
      <c r="E14" s="13">
        <v>0</v>
      </c>
      <c r="F14" s="13">
        <f t="shared" si="0"/>
        <v>0</v>
      </c>
      <c r="G14" s="14">
        <f t="shared" si="1"/>
        <v>0</v>
      </c>
      <c r="H14" s="10">
        <v>0.08</v>
      </c>
      <c r="I14" s="14">
        <f t="shared" si="2"/>
        <v>0</v>
      </c>
      <c r="J14" s="14">
        <f t="shared" si="3"/>
        <v>0</v>
      </c>
      <c r="K14" s="22" t="s">
        <v>28</v>
      </c>
    </row>
    <row r="15" spans="1:14" ht="36" x14ac:dyDescent="0.25">
      <c r="A15" s="6">
        <v>11</v>
      </c>
      <c r="B15" s="4" t="s">
        <v>7</v>
      </c>
      <c r="C15" s="6"/>
      <c r="D15" s="3">
        <v>30</v>
      </c>
      <c r="E15" s="13">
        <v>0</v>
      </c>
      <c r="F15" s="13">
        <f t="shared" si="0"/>
        <v>0</v>
      </c>
      <c r="G15" s="14">
        <f t="shared" si="1"/>
        <v>0</v>
      </c>
      <c r="H15" s="10">
        <v>0.08</v>
      </c>
      <c r="I15" s="14">
        <f t="shared" si="2"/>
        <v>0</v>
      </c>
      <c r="J15" s="14">
        <f t="shared" si="3"/>
        <v>0</v>
      </c>
      <c r="K15" s="22" t="s">
        <v>28</v>
      </c>
    </row>
    <row r="16" spans="1:14" ht="30" x14ac:dyDescent="0.25">
      <c r="A16" s="6">
        <v>12</v>
      </c>
      <c r="B16" s="4" t="s">
        <v>8</v>
      </c>
      <c r="C16" s="6"/>
      <c r="D16" s="3">
        <v>30</v>
      </c>
      <c r="E16" s="13">
        <v>0</v>
      </c>
      <c r="F16" s="13">
        <f t="shared" si="0"/>
        <v>0</v>
      </c>
      <c r="G16" s="14">
        <f t="shared" si="1"/>
        <v>0</v>
      </c>
      <c r="H16" s="10">
        <v>0.08</v>
      </c>
      <c r="I16" s="14">
        <f t="shared" si="2"/>
        <v>0</v>
      </c>
      <c r="J16" s="14">
        <f t="shared" si="3"/>
        <v>0</v>
      </c>
      <c r="K16" s="22" t="s">
        <v>28</v>
      </c>
    </row>
    <row r="17" spans="1:11" ht="30" x14ac:dyDescent="0.25">
      <c r="A17" s="6">
        <v>13</v>
      </c>
      <c r="B17" s="4" t="s">
        <v>26</v>
      </c>
      <c r="C17" s="6"/>
      <c r="D17" s="5">
        <v>30</v>
      </c>
      <c r="E17" s="13">
        <v>0</v>
      </c>
      <c r="F17" s="13">
        <f t="shared" si="0"/>
        <v>0</v>
      </c>
      <c r="G17" s="14">
        <f t="shared" si="1"/>
        <v>0</v>
      </c>
      <c r="H17" s="10">
        <v>0.08</v>
      </c>
      <c r="I17" s="14">
        <f t="shared" si="2"/>
        <v>0</v>
      </c>
      <c r="J17" s="14">
        <f t="shared" si="3"/>
        <v>0</v>
      </c>
      <c r="K17" s="22" t="s">
        <v>28</v>
      </c>
    </row>
    <row r="18" spans="1:11" x14ac:dyDescent="0.25">
      <c r="A18" s="25" t="s">
        <v>9</v>
      </c>
      <c r="B18" s="25"/>
      <c r="C18" s="25"/>
      <c r="D18" s="3"/>
      <c r="E18" s="16"/>
      <c r="F18" s="16"/>
      <c r="G18" s="16">
        <f>SUM(G5:G17)</f>
        <v>0</v>
      </c>
      <c r="H18" s="7"/>
      <c r="I18" s="16">
        <f>SUM(I5:I17)</f>
        <v>0</v>
      </c>
      <c r="J18" s="17">
        <f>SUM(J5:J17)</f>
        <v>0</v>
      </c>
    </row>
    <row r="20" spans="1:11" x14ac:dyDescent="0.25">
      <c r="B20" s="18" t="s">
        <v>20</v>
      </c>
    </row>
    <row r="21" spans="1:11" ht="24" x14ac:dyDescent="0.25">
      <c r="A21" s="19">
        <v>1</v>
      </c>
      <c r="B21" s="20" t="s">
        <v>21</v>
      </c>
    </row>
    <row r="22" spans="1:11" x14ac:dyDescent="0.25">
      <c r="A22" s="19">
        <v>2</v>
      </c>
      <c r="B22" s="20" t="s">
        <v>22</v>
      </c>
    </row>
  </sheetData>
  <mergeCells count="1">
    <mergeCell ref="A18:C18"/>
  </mergeCells>
  <pageMargins left="0.11811023622047245" right="0.11811023622047245" top="0" bottom="0" header="0.31496062992125984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2013-10-29T12:22:27Z</cp:lastPrinted>
  <dcterms:created xsi:type="dcterms:W3CDTF">2013-10-28T12:53:00Z</dcterms:created>
  <dcterms:modified xsi:type="dcterms:W3CDTF">2013-10-29T12:22:34Z</dcterms:modified>
</cp:coreProperties>
</file>