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STRYKER 2012-2" sheetId="1" r:id="rId1"/>
  </sheets>
  <definedNames>
    <definedName name="_xlnm.Print_Area" localSheetId="0">'STRYKER 2012-2'!$A$1:$K$40</definedName>
  </definedNames>
  <calcPr calcId="145621"/>
</workbook>
</file>

<file path=xl/calcChain.xml><?xml version="1.0" encoding="utf-8"?>
<calcChain xmlns="http://schemas.openxmlformats.org/spreadsheetml/2006/main">
  <c r="I35" i="1" l="1"/>
  <c r="J35" i="1" s="1"/>
  <c r="G35" i="1"/>
  <c r="K35" i="1" s="1"/>
  <c r="I34" i="1"/>
  <c r="J34" i="1" s="1"/>
  <c r="G34" i="1"/>
  <c r="K34" i="1" s="1"/>
  <c r="I27" i="1"/>
  <c r="J27" i="1" s="1"/>
  <c r="G27" i="1"/>
  <c r="K27" i="1" s="1"/>
  <c r="I26" i="1"/>
  <c r="J26" i="1" s="1"/>
  <c r="G26" i="1"/>
  <c r="K26" i="1" s="1"/>
  <c r="I25" i="1"/>
  <c r="J25" i="1" s="1"/>
  <c r="G25" i="1"/>
  <c r="K25" i="1" s="1"/>
  <c r="I24" i="1"/>
  <c r="G24" i="1"/>
  <c r="K24" i="1" s="1"/>
  <c r="I18" i="1"/>
  <c r="I19" i="1" s="1"/>
  <c r="G18" i="1"/>
  <c r="K18" i="1" s="1"/>
  <c r="K19" i="1" s="1"/>
  <c r="I11" i="1"/>
  <c r="J11" i="1" s="1"/>
  <c r="I10" i="1"/>
  <c r="J10" i="1" s="1"/>
  <c r="I9" i="1"/>
  <c r="J9" i="1" s="1"/>
  <c r="I8" i="1"/>
  <c r="I12" i="1" s="1"/>
  <c r="I36" i="1" l="1"/>
  <c r="J8" i="1"/>
  <c r="J12" i="1" s="1"/>
  <c r="J36" i="1"/>
  <c r="K36" i="1"/>
  <c r="I28" i="1"/>
  <c r="I38" i="1" s="1"/>
  <c r="I40" i="1" s="1"/>
  <c r="K28" i="1"/>
  <c r="J24" i="1"/>
  <c r="J28" i="1" s="1"/>
  <c r="J18" i="1"/>
  <c r="J19" i="1" s="1"/>
  <c r="G8" i="1"/>
  <c r="K8" i="1" s="1"/>
  <c r="G9" i="1"/>
  <c r="K9" i="1" s="1"/>
  <c r="G10" i="1"/>
  <c r="K10" i="1" s="1"/>
  <c r="G11" i="1"/>
  <c r="K11" i="1" s="1"/>
  <c r="J38" i="1" l="1"/>
  <c r="K12" i="1"/>
  <c r="K38" i="1" s="1"/>
</calcChain>
</file>

<file path=xl/sharedStrings.xml><?xml version="1.0" encoding="utf-8"?>
<sst xmlns="http://schemas.openxmlformats.org/spreadsheetml/2006/main" count="95" uniqueCount="35">
  <si>
    <t xml:space="preserve"> </t>
  </si>
  <si>
    <t>Podsumowanie</t>
  </si>
  <si>
    <t>szt</t>
  </si>
  <si>
    <t>Wartość Brutto</t>
  </si>
  <si>
    <t>VAT</t>
  </si>
  <si>
    <t>Cena z VAT  brutto</t>
  </si>
  <si>
    <t>Cena jedn. Netto</t>
  </si>
  <si>
    <t xml:space="preserve">Ilość </t>
  </si>
  <si>
    <t>Jedn. Miary</t>
  </si>
  <si>
    <t>Nazwa jak na fakturze</t>
  </si>
  <si>
    <t>Opis</t>
  </si>
  <si>
    <t>Lp</t>
  </si>
  <si>
    <t>Wartość roczna</t>
  </si>
  <si>
    <t>Pakiet nr 1 - Ostrza do Shavera jednorazowe</t>
  </si>
  <si>
    <t>Ostrza jednorazowego użytku do Shavera do tkanek miękkich typu Tomcat (kompatybilne z posiadanym sprzętem firmy Stryker ) o średnicy 4,0</t>
  </si>
  <si>
    <t>Ostrza jednorazowego użytku do Shavera do tkanek miękkich typu Tomcat (kompatybilne z posiadanym sprzętem firmy Stryker ) o średnicy 5,0</t>
  </si>
  <si>
    <t xml:space="preserve">Elektrody do waporyzacji z wbudowanym przewodem sterującym, automatycznie rozpoznawane przez konsolę , kompatybilne  z posiadanym przez Zamawiającego urządzeniem firmy Stryker 3,5 mm Lat SERFAS </t>
  </si>
  <si>
    <t xml:space="preserve">Elektrody do waporyzacji z wbudowanym przewodem sterującym, automatycznie rozpoznawane przez konsolę , kompatybilne  z posiadanym przez Zamawiającego urządzeniem firmy Stryker 3,5 mm Contour SERFAS </t>
  </si>
  <si>
    <t>Wartość Netto</t>
  </si>
  <si>
    <t>Wartość VAT</t>
  </si>
  <si>
    <t>Sprawa P/32/05/2014/BO</t>
  </si>
  <si>
    <t>Pakiet nr 2 - Ostrza do Shavera wielorazowe</t>
  </si>
  <si>
    <t xml:space="preserve">Ostrza wielorazowego użytku do Shavera do tkanek miękkich i kostnych ( kompatybilne z posiadanym sprzętem firmy Stryker) średnica 4,2 mm i 5,5 mm w zależności od bieżących  potrzeb Zamawiającego </t>
  </si>
  <si>
    <t>Pakiet nr 3 - Elektrody do koagulacji</t>
  </si>
  <si>
    <t>Elektroda artroskopowa szczotkowa monopolarna, autoklawowalna, część robocza 90mm, wtyk 4mm</t>
  </si>
  <si>
    <t>Uszczelka do artropompy firmy STRYKER, którą Zamawiający posiada</t>
  </si>
  <si>
    <t>Dreny do pompy artroskopowej, którą Zamawiający posiada</t>
  </si>
  <si>
    <t>Pakiet nr 4 - Akcesoria do pompy artroskopowej</t>
  </si>
  <si>
    <t>Zamawiający dopuszcza produkt równoważny, pod warunkiem, że będzię kompatybilny z urządzeniem, które Zamawiający posiada</t>
  </si>
  <si>
    <t>Razem</t>
  </si>
  <si>
    <t>Wartość w €</t>
  </si>
  <si>
    <t>Elektroda artroskopowa waporyzacyjna bipolarna autoklawowalna, część robocza 90mm, 2,4mm, zagięta 70°</t>
  </si>
  <si>
    <t>Elektroda artroskopowa monopolarna, nóż zagięty 45° autoklawowalna, część robocza 90mm, wtyk 4mm</t>
  </si>
  <si>
    <t>Elektrody artroskopowa bipolarna haczyk, końcówka śr. 0,6mm, zagięta 90°, autoklawowalna, część robocza 115mm, wtyk 12mm</t>
  </si>
  <si>
    <t>Załącznik nr 5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</si>
</sst>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Tahoma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2"/>
      <color indexed="10"/>
      <name val="Arial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1"/>
      <color indexed="10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</font>
    <font>
      <b/>
      <sz val="12"/>
      <color rgb="FFFF0000"/>
      <name val="Arial CE"/>
      <charset val="238"/>
    </font>
    <font>
      <b/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16" fillId="0" borderId="0" applyFill="0"/>
    <xf numFmtId="0" fontId="14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3">
    <xf numFmtId="0" fontId="0" fillId="0" borderId="0" xfId="0"/>
    <xf numFmtId="1" fontId="0" fillId="0" borderId="0" xfId="0" applyNumberFormat="1"/>
    <xf numFmtId="9" fontId="0" fillId="0" borderId="0" xfId="0" applyNumberFormat="1"/>
    <xf numFmtId="0" fontId="4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Alignment="1">
      <alignment horizontal="left" vertical="center"/>
    </xf>
    <xf numFmtId="9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3" fillId="0" borderId="0" xfId="0" applyFont="1"/>
    <xf numFmtId="0" fontId="10" fillId="0" borderId="0" xfId="0" applyFont="1" applyAlignment="1">
      <alignment horizontal="center"/>
    </xf>
    <xf numFmtId="0" fontId="3" fillId="0" borderId="0" xfId="0" applyFont="1"/>
    <xf numFmtId="0" fontId="12" fillId="0" borderId="0" xfId="0" applyFont="1"/>
    <xf numFmtId="0" fontId="12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8" fillId="3" borderId="0" xfId="0" applyFont="1" applyFill="1"/>
    <xf numFmtId="9" fontId="8" fillId="3" borderId="0" xfId="0" applyNumberFormat="1" applyFont="1" applyFill="1"/>
    <xf numFmtId="4" fontId="8" fillId="3" borderId="0" xfId="0" applyNumberFormat="1" applyFont="1" applyFill="1" applyBorder="1"/>
    <xf numFmtId="0" fontId="6" fillId="0" borderId="0" xfId="0" applyFont="1" applyAlignment="1">
      <alignment wrapText="1"/>
    </xf>
    <xf numFmtId="0" fontId="17" fillId="0" borderId="0" xfId="0" applyFont="1"/>
    <xf numFmtId="9" fontId="17" fillId="0" borderId="0" xfId="0" applyNumberFormat="1" applyFont="1"/>
    <xf numFmtId="0" fontId="12" fillId="3" borderId="0" xfId="0" applyFont="1" applyFill="1"/>
    <xf numFmtId="9" fontId="12" fillId="3" borderId="0" xfId="0" applyNumberFormat="1" applyFont="1" applyFill="1"/>
    <xf numFmtId="4" fontId="12" fillId="3" borderId="1" xfId="0" applyNumberFormat="1" applyFont="1" applyFill="1" applyBorder="1"/>
    <xf numFmtId="0" fontId="18" fillId="0" borderId="0" xfId="0" applyFont="1"/>
    <xf numFmtId="9" fontId="18" fillId="0" borderId="0" xfId="0" applyNumberFormat="1" applyFont="1"/>
    <xf numFmtId="4" fontId="18" fillId="0" borderId="0" xfId="0" applyNumberFormat="1" applyFont="1"/>
    <xf numFmtId="44" fontId="17" fillId="0" borderId="0" xfId="0" applyNumberFormat="1" applyFont="1"/>
    <xf numFmtId="4" fontId="12" fillId="0" borderId="1" xfId="0" applyNumberFormat="1" applyFont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/>
    </xf>
  </cellXfs>
  <cellStyles count="31">
    <cellStyle name="Dziesiętny 2" xfId="2"/>
    <cellStyle name="Dziesiętny 2 2" xfId="3"/>
    <cellStyle name="Dziesiętny 3" xfId="4"/>
    <cellStyle name="Dziesiętny 3 2" xfId="5"/>
    <cellStyle name="Excel Built-in Normal" xfId="6"/>
    <cellStyle name="Normal 2 16" xfId="7"/>
    <cellStyle name="Normal 2 16 2" xfId="8"/>
    <cellStyle name="Normal_wyysyjqqhjq9yjqjys9lys4sl8dl4C2lhyh9Ch2q 1 " xfId="9"/>
    <cellStyle name="Normalny" xfId="0" builtinId="0"/>
    <cellStyle name="Normalny 2" xfId="10"/>
    <cellStyle name="Normalny 2 2" xfId="11"/>
    <cellStyle name="Normalny 2 2 2" xfId="12"/>
    <cellStyle name="Normalny 3" xfId="13"/>
    <cellStyle name="Normalny 3 2" xfId="14"/>
    <cellStyle name="Normalny 3 3" xfId="15"/>
    <cellStyle name="Normalny 4" xfId="16"/>
    <cellStyle name="Normalny 4 2" xfId="17"/>
    <cellStyle name="Normalny 5" xfId="18"/>
    <cellStyle name="Normalny 5 2" xfId="19"/>
    <cellStyle name="Normalny 5 2 2" xfId="20"/>
    <cellStyle name="Normalny 6" xfId="21"/>
    <cellStyle name="Normalny 6 2" xfId="22"/>
    <cellStyle name="Normalny 7" xfId="23"/>
    <cellStyle name="Normalny 8" xfId="24"/>
    <cellStyle name="Normalny_Zmodyfikowany_zalacznik_ofertowy_III" xfId="1"/>
    <cellStyle name="Procentowy 2" xfId="25"/>
    <cellStyle name="Procentowy 2 2" xfId="26"/>
    <cellStyle name="Procentowy 3" xfId="27"/>
    <cellStyle name="Walutowy 2" xfId="28"/>
    <cellStyle name="Walutowy 2 2" xfId="29"/>
    <cellStyle name="Walutowy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="75" zoomScaleNormal="75" workbookViewId="0">
      <selection activeCell="D38" sqref="D38"/>
    </sheetView>
  </sheetViews>
  <sheetFormatPr defaultRowHeight="12.75" x14ac:dyDescent="0.2"/>
  <cols>
    <col min="1" max="1" width="4.85546875" customWidth="1"/>
    <col min="2" max="2" width="54.85546875" customWidth="1"/>
    <col min="3" max="3" width="22.140625" customWidth="1"/>
    <col min="4" max="4" width="9.28515625" customWidth="1"/>
    <col min="5" max="5" width="7.42578125" style="1" customWidth="1"/>
    <col min="6" max="6" width="17.140625" customWidth="1"/>
    <col min="7" max="7" width="13.85546875" customWidth="1"/>
    <col min="8" max="8" width="6" style="2" customWidth="1"/>
    <col min="9" max="9" width="18.28515625" style="2" customWidth="1"/>
    <col min="10" max="10" width="17" style="2" customWidth="1"/>
    <col min="11" max="11" width="18" customWidth="1"/>
  </cols>
  <sheetData>
    <row r="1" spans="1:11" ht="30" customHeight="1" x14ac:dyDescent="0.2">
      <c r="A1" s="21" t="s">
        <v>20</v>
      </c>
    </row>
    <row r="3" spans="1:11" ht="15.75" x14ac:dyDescent="0.25">
      <c r="B3" s="22" t="s">
        <v>34</v>
      </c>
    </row>
    <row r="5" spans="1:11" ht="33.75" customHeight="1" x14ac:dyDescent="0.25">
      <c r="B5" s="19" t="s">
        <v>13</v>
      </c>
      <c r="C5" s="17" t="s">
        <v>0</v>
      </c>
      <c r="D5" s="17"/>
      <c r="E5" s="16" t="s">
        <v>0</v>
      </c>
      <c r="F5" s="17" t="s">
        <v>0</v>
      </c>
      <c r="G5" s="17"/>
      <c r="H5" s="18"/>
      <c r="I5" s="18"/>
      <c r="J5" s="18"/>
      <c r="K5" s="17"/>
    </row>
    <row r="6" spans="1:11" ht="24.75" customHeight="1" x14ac:dyDescent="0.2">
      <c r="A6" s="15"/>
      <c r="B6" s="15"/>
      <c r="C6" s="15"/>
      <c r="D6" s="15"/>
      <c r="E6" s="14"/>
      <c r="F6" s="42" t="s">
        <v>12</v>
      </c>
      <c r="G6" s="42"/>
      <c r="H6" s="42"/>
      <c r="I6" s="15"/>
      <c r="J6" s="15"/>
      <c r="K6" s="15"/>
    </row>
    <row r="7" spans="1:11" ht="50.25" customHeight="1" x14ac:dyDescent="0.2">
      <c r="A7" s="13" t="s">
        <v>11</v>
      </c>
      <c r="B7" s="11" t="s">
        <v>10</v>
      </c>
      <c r="C7" s="11" t="s">
        <v>9</v>
      </c>
      <c r="D7" s="11" t="s">
        <v>8</v>
      </c>
      <c r="E7" s="10" t="s">
        <v>7</v>
      </c>
      <c r="F7" s="11" t="s">
        <v>6</v>
      </c>
      <c r="G7" s="11" t="s">
        <v>5</v>
      </c>
      <c r="H7" s="12" t="s">
        <v>4</v>
      </c>
      <c r="I7" s="12" t="s">
        <v>18</v>
      </c>
      <c r="J7" s="12" t="s">
        <v>19</v>
      </c>
      <c r="K7" s="11" t="s">
        <v>3</v>
      </c>
    </row>
    <row r="8" spans="1:11" ht="63" x14ac:dyDescent="0.2">
      <c r="A8" s="23">
        <v>1</v>
      </c>
      <c r="B8" s="24" t="s">
        <v>14</v>
      </c>
      <c r="C8" s="25"/>
      <c r="D8" s="26" t="s">
        <v>2</v>
      </c>
      <c r="E8" s="9">
        <v>50</v>
      </c>
      <c r="F8" s="8"/>
      <c r="G8" s="7">
        <f>F8*H8+F8</f>
        <v>0</v>
      </c>
      <c r="H8" s="6">
        <v>0.08</v>
      </c>
      <c r="I8" s="40">
        <f>E8*F8</f>
        <v>0</v>
      </c>
      <c r="J8" s="40">
        <f>I8*H8</f>
        <v>0</v>
      </c>
      <c r="K8" s="40">
        <f>E8*G8</f>
        <v>0</v>
      </c>
    </row>
    <row r="9" spans="1:11" ht="63" x14ac:dyDescent="0.2">
      <c r="A9" s="23">
        <v>2</v>
      </c>
      <c r="B9" s="24" t="s">
        <v>15</v>
      </c>
      <c r="C9" s="25"/>
      <c r="D9" s="26" t="s">
        <v>2</v>
      </c>
      <c r="E9" s="9">
        <v>25</v>
      </c>
      <c r="F9" s="8"/>
      <c r="G9" s="7">
        <f>F9*H9+F9</f>
        <v>0</v>
      </c>
      <c r="H9" s="6">
        <v>0.08</v>
      </c>
      <c r="I9" s="40">
        <f t="shared" ref="I9:I11" si="0">E9*F9</f>
        <v>0</v>
      </c>
      <c r="J9" s="40">
        <f t="shared" ref="J9:J11" si="1">I9*H9</f>
        <v>0</v>
      </c>
      <c r="K9" s="40">
        <f t="shared" ref="K9:K11" si="2">E9*G9</f>
        <v>0</v>
      </c>
    </row>
    <row r="10" spans="1:11" ht="105" customHeight="1" x14ac:dyDescent="0.2">
      <c r="A10" s="23">
        <v>3</v>
      </c>
      <c r="B10" s="24" t="s">
        <v>16</v>
      </c>
      <c r="C10" s="25"/>
      <c r="D10" s="26" t="s">
        <v>2</v>
      </c>
      <c r="E10" s="9">
        <v>30</v>
      </c>
      <c r="F10" s="8"/>
      <c r="G10" s="7">
        <f>F10*H10+F10</f>
        <v>0</v>
      </c>
      <c r="H10" s="6">
        <v>0.08</v>
      </c>
      <c r="I10" s="40">
        <f t="shared" si="0"/>
        <v>0</v>
      </c>
      <c r="J10" s="40">
        <f t="shared" si="1"/>
        <v>0</v>
      </c>
      <c r="K10" s="40">
        <f t="shared" si="2"/>
        <v>0</v>
      </c>
    </row>
    <row r="11" spans="1:11" ht="94.5" x14ac:dyDescent="0.2">
      <c r="A11" s="23">
        <v>4</v>
      </c>
      <c r="B11" s="24" t="s">
        <v>17</v>
      </c>
      <c r="C11" s="25"/>
      <c r="D11" s="26" t="s">
        <v>2</v>
      </c>
      <c r="E11" s="9">
        <v>30</v>
      </c>
      <c r="F11" s="8"/>
      <c r="G11" s="7">
        <f>F11*H11+F11</f>
        <v>0</v>
      </c>
      <c r="H11" s="6">
        <v>0.08</v>
      </c>
      <c r="I11" s="40">
        <f t="shared" si="0"/>
        <v>0</v>
      </c>
      <c r="J11" s="40">
        <f t="shared" si="1"/>
        <v>0</v>
      </c>
      <c r="K11" s="40">
        <f t="shared" si="2"/>
        <v>0</v>
      </c>
    </row>
    <row r="12" spans="1:11" ht="15.75" x14ac:dyDescent="0.25">
      <c r="G12" s="33" t="s">
        <v>29</v>
      </c>
      <c r="H12" s="34"/>
      <c r="I12" s="41">
        <f>SUM(I8:I11)</f>
        <v>0</v>
      </c>
      <c r="J12" s="41">
        <f>SUM(J8:J11)</f>
        <v>0</v>
      </c>
      <c r="K12" s="41">
        <f>SUM(K8:K11)</f>
        <v>0</v>
      </c>
    </row>
    <row r="14" spans="1:11" ht="15.75" x14ac:dyDescent="0.2">
      <c r="A14" s="5"/>
      <c r="B14" s="4"/>
    </row>
    <row r="15" spans="1:11" ht="18" x14ac:dyDescent="0.25">
      <c r="B15" s="19" t="s">
        <v>21</v>
      </c>
      <c r="C15" s="20" t="s">
        <v>0</v>
      </c>
      <c r="D15" s="20"/>
      <c r="E15" s="16" t="s">
        <v>0</v>
      </c>
      <c r="F15" s="20" t="s">
        <v>0</v>
      </c>
      <c r="G15" s="20"/>
      <c r="H15" s="18"/>
      <c r="I15" s="18"/>
      <c r="J15" s="18"/>
      <c r="K15" s="20"/>
    </row>
    <row r="16" spans="1:11" ht="15" x14ac:dyDescent="0.2">
      <c r="A16" s="15"/>
      <c r="B16" s="15"/>
      <c r="C16" s="15"/>
      <c r="D16" s="15"/>
      <c r="E16" s="14"/>
      <c r="F16" s="42" t="s">
        <v>12</v>
      </c>
      <c r="G16" s="42"/>
      <c r="H16" s="42"/>
      <c r="I16" s="15"/>
      <c r="J16" s="15"/>
      <c r="K16" s="15"/>
    </row>
    <row r="17" spans="1:11" ht="30" x14ac:dyDescent="0.2">
      <c r="A17" s="13" t="s">
        <v>11</v>
      </c>
      <c r="B17" s="11" t="s">
        <v>10</v>
      </c>
      <c r="C17" s="11" t="s">
        <v>9</v>
      </c>
      <c r="D17" s="11" t="s">
        <v>8</v>
      </c>
      <c r="E17" s="10" t="s">
        <v>7</v>
      </c>
      <c r="F17" s="11" t="s">
        <v>6</v>
      </c>
      <c r="G17" s="11" t="s">
        <v>5</v>
      </c>
      <c r="H17" s="12" t="s">
        <v>4</v>
      </c>
      <c r="I17" s="12" t="s">
        <v>18</v>
      </c>
      <c r="J17" s="12" t="s">
        <v>19</v>
      </c>
      <c r="K17" s="11" t="s">
        <v>3</v>
      </c>
    </row>
    <row r="18" spans="1:11" ht="78.75" x14ac:dyDescent="0.2">
      <c r="A18" s="23">
        <v>1</v>
      </c>
      <c r="B18" s="24" t="s">
        <v>22</v>
      </c>
      <c r="C18" s="25"/>
      <c r="D18" s="26" t="s">
        <v>2</v>
      </c>
      <c r="E18" s="9">
        <v>30</v>
      </c>
      <c r="F18" s="8"/>
      <c r="G18" s="7">
        <f>F18*H18+F18</f>
        <v>0</v>
      </c>
      <c r="H18" s="6">
        <v>0.08</v>
      </c>
      <c r="I18" s="40">
        <f>E18*F18</f>
        <v>0</v>
      </c>
      <c r="J18" s="40">
        <f>I18*H18</f>
        <v>0</v>
      </c>
      <c r="K18" s="40">
        <f>E18*G18</f>
        <v>0</v>
      </c>
    </row>
    <row r="19" spans="1:11" ht="15.75" x14ac:dyDescent="0.25">
      <c r="G19" s="33" t="s">
        <v>29</v>
      </c>
      <c r="H19" s="34"/>
      <c r="I19" s="41">
        <f>SUM(I18:I18)</f>
        <v>0</v>
      </c>
      <c r="J19" s="41">
        <f>SUM(J18:J18)</f>
        <v>0</v>
      </c>
      <c r="K19" s="41">
        <f>SUM(K18:K18)</f>
        <v>0</v>
      </c>
    </row>
    <row r="20" spans="1:11" ht="14.25" x14ac:dyDescent="0.2">
      <c r="B20" s="3"/>
    </row>
    <row r="21" spans="1:11" ht="18" x14ac:dyDescent="0.25">
      <c r="B21" s="19" t="s">
        <v>23</v>
      </c>
      <c r="C21" s="20" t="s">
        <v>0</v>
      </c>
      <c r="D21" s="20"/>
      <c r="E21" s="16" t="s">
        <v>0</v>
      </c>
      <c r="F21" s="20" t="s">
        <v>0</v>
      </c>
      <c r="G21" s="20"/>
      <c r="H21" s="18"/>
      <c r="I21" s="18"/>
      <c r="J21" s="18"/>
      <c r="K21" s="20"/>
    </row>
    <row r="22" spans="1:11" ht="15" x14ac:dyDescent="0.2">
      <c r="A22" s="15"/>
      <c r="B22" s="15"/>
      <c r="C22" s="15"/>
      <c r="D22" s="15"/>
      <c r="E22" s="14"/>
      <c r="F22" s="42" t="s">
        <v>12</v>
      </c>
      <c r="G22" s="42"/>
      <c r="H22" s="42"/>
      <c r="I22" s="15"/>
      <c r="J22" s="15"/>
      <c r="K22" s="15"/>
    </row>
    <row r="23" spans="1:11" ht="30" x14ac:dyDescent="0.2">
      <c r="A23" s="13" t="s">
        <v>11</v>
      </c>
      <c r="B23" s="11" t="s">
        <v>10</v>
      </c>
      <c r="C23" s="11" t="s">
        <v>9</v>
      </c>
      <c r="D23" s="11" t="s">
        <v>8</v>
      </c>
      <c r="E23" s="10" t="s">
        <v>7</v>
      </c>
      <c r="F23" s="11" t="s">
        <v>6</v>
      </c>
      <c r="G23" s="11" t="s">
        <v>5</v>
      </c>
      <c r="H23" s="12" t="s">
        <v>4</v>
      </c>
      <c r="I23" s="12" t="s">
        <v>18</v>
      </c>
      <c r="J23" s="12" t="s">
        <v>19</v>
      </c>
      <c r="K23" s="11" t="s">
        <v>3</v>
      </c>
    </row>
    <row r="24" spans="1:11" ht="47.25" x14ac:dyDescent="0.2">
      <c r="A24" s="23">
        <v>1</v>
      </c>
      <c r="B24" s="24" t="s">
        <v>24</v>
      </c>
      <c r="C24" s="25"/>
      <c r="D24" s="26" t="s">
        <v>2</v>
      </c>
      <c r="E24" s="9">
        <v>20</v>
      </c>
      <c r="F24" s="8"/>
      <c r="G24" s="7">
        <f>F24*H24+F24</f>
        <v>0</v>
      </c>
      <c r="H24" s="6">
        <v>0.08</v>
      </c>
      <c r="I24" s="40">
        <f>E24*F24</f>
        <v>0</v>
      </c>
      <c r="J24" s="40">
        <f>I24*H24</f>
        <v>0</v>
      </c>
      <c r="K24" s="40">
        <f>E24*G24</f>
        <v>0</v>
      </c>
    </row>
    <row r="25" spans="1:11" ht="47.25" x14ac:dyDescent="0.2">
      <c r="A25" s="23">
        <v>2</v>
      </c>
      <c r="B25" s="24" t="s">
        <v>32</v>
      </c>
      <c r="C25" s="25"/>
      <c r="D25" s="26" t="s">
        <v>2</v>
      </c>
      <c r="E25" s="9">
        <v>20</v>
      </c>
      <c r="F25" s="8"/>
      <c r="G25" s="7">
        <f>F25*H25+F25</f>
        <v>0</v>
      </c>
      <c r="H25" s="6">
        <v>0.08</v>
      </c>
      <c r="I25" s="40">
        <f t="shared" ref="I25:I27" si="3">E25*F25</f>
        <v>0</v>
      </c>
      <c r="J25" s="40">
        <f t="shared" ref="J25:J27" si="4">I25*H25</f>
        <v>0</v>
      </c>
      <c r="K25" s="40">
        <f t="shared" ref="K25:K27" si="5">E25*G25</f>
        <v>0</v>
      </c>
    </row>
    <row r="26" spans="1:11" ht="63" x14ac:dyDescent="0.2">
      <c r="A26" s="23">
        <v>3</v>
      </c>
      <c r="B26" s="24" t="s">
        <v>33</v>
      </c>
      <c r="C26" s="25"/>
      <c r="D26" s="26" t="s">
        <v>2</v>
      </c>
      <c r="E26" s="9">
        <v>10</v>
      </c>
      <c r="F26" s="8"/>
      <c r="G26" s="7">
        <f>F26*H26+F26</f>
        <v>0</v>
      </c>
      <c r="H26" s="6">
        <v>0.08</v>
      </c>
      <c r="I26" s="40">
        <f t="shared" si="3"/>
        <v>0</v>
      </c>
      <c r="J26" s="40">
        <f t="shared" si="4"/>
        <v>0</v>
      </c>
      <c r="K26" s="40">
        <f t="shared" si="5"/>
        <v>0</v>
      </c>
    </row>
    <row r="27" spans="1:11" ht="47.25" x14ac:dyDescent="0.2">
      <c r="A27" s="23">
        <v>4</v>
      </c>
      <c r="B27" s="24" t="s">
        <v>31</v>
      </c>
      <c r="C27" s="25"/>
      <c r="D27" s="26" t="s">
        <v>2</v>
      </c>
      <c r="E27" s="9">
        <v>10</v>
      </c>
      <c r="F27" s="8"/>
      <c r="G27" s="7">
        <f>F27*H27+F27</f>
        <v>0</v>
      </c>
      <c r="H27" s="6">
        <v>0.08</v>
      </c>
      <c r="I27" s="40">
        <f t="shared" si="3"/>
        <v>0</v>
      </c>
      <c r="J27" s="40">
        <f t="shared" si="4"/>
        <v>0</v>
      </c>
      <c r="K27" s="40">
        <f t="shared" si="5"/>
        <v>0</v>
      </c>
    </row>
    <row r="28" spans="1:11" ht="15.75" x14ac:dyDescent="0.25">
      <c r="G28" s="33" t="s">
        <v>29</v>
      </c>
      <c r="H28" s="34"/>
      <c r="I28" s="35">
        <f>SUM(I24:I27)</f>
        <v>0</v>
      </c>
      <c r="J28" s="35">
        <f>SUM(J24:J27)</f>
        <v>0</v>
      </c>
      <c r="K28" s="35">
        <f>SUM(K24:K27)</f>
        <v>0</v>
      </c>
    </row>
    <row r="31" spans="1:11" ht="18" x14ac:dyDescent="0.25">
      <c r="B31" s="19" t="s">
        <v>27</v>
      </c>
      <c r="C31" s="20" t="s">
        <v>0</v>
      </c>
      <c r="D31" s="20"/>
      <c r="E31" s="16" t="s">
        <v>0</v>
      </c>
      <c r="F31" s="20" t="s">
        <v>0</v>
      </c>
      <c r="G31" s="20"/>
      <c r="H31" s="18"/>
      <c r="I31" s="18"/>
      <c r="J31" s="18"/>
      <c r="K31" s="20"/>
    </row>
    <row r="32" spans="1:11" ht="15" x14ac:dyDescent="0.2">
      <c r="A32" s="15"/>
      <c r="B32" s="15"/>
      <c r="C32" s="15"/>
      <c r="D32" s="15"/>
      <c r="E32" s="14"/>
      <c r="F32" s="42" t="s">
        <v>12</v>
      </c>
      <c r="G32" s="42"/>
      <c r="H32" s="42"/>
      <c r="I32" s="15"/>
      <c r="J32" s="15"/>
      <c r="K32" s="15"/>
    </row>
    <row r="33" spans="1:11" ht="30" x14ac:dyDescent="0.2">
      <c r="A33" s="13" t="s">
        <v>11</v>
      </c>
      <c r="B33" s="11" t="s">
        <v>10</v>
      </c>
      <c r="C33" s="11" t="s">
        <v>9</v>
      </c>
      <c r="D33" s="11" t="s">
        <v>8</v>
      </c>
      <c r="E33" s="10" t="s">
        <v>7</v>
      </c>
      <c r="F33" s="11" t="s">
        <v>6</v>
      </c>
      <c r="G33" s="11" t="s">
        <v>5</v>
      </c>
      <c r="H33" s="12" t="s">
        <v>4</v>
      </c>
      <c r="I33" s="12" t="s">
        <v>18</v>
      </c>
      <c r="J33" s="12" t="s">
        <v>19</v>
      </c>
      <c r="K33" s="11" t="s">
        <v>3</v>
      </c>
    </row>
    <row r="34" spans="1:11" ht="31.5" x14ac:dyDescent="0.2">
      <c r="A34" s="23">
        <v>1</v>
      </c>
      <c r="B34" s="24" t="s">
        <v>25</v>
      </c>
      <c r="C34" s="25"/>
      <c r="D34" s="26" t="s">
        <v>2</v>
      </c>
      <c r="E34" s="9">
        <v>200</v>
      </c>
      <c r="F34" s="8"/>
      <c r="G34" s="7">
        <f>F34*H34+F34</f>
        <v>0</v>
      </c>
      <c r="H34" s="6">
        <v>0.08</v>
      </c>
      <c r="I34" s="40">
        <f>E34*F34</f>
        <v>0</v>
      </c>
      <c r="J34" s="40">
        <f>I34*H34</f>
        <v>0</v>
      </c>
      <c r="K34" s="40">
        <f>E34*G34</f>
        <v>0</v>
      </c>
    </row>
    <row r="35" spans="1:11" ht="31.5" x14ac:dyDescent="0.2">
      <c r="A35" s="23">
        <v>2</v>
      </c>
      <c r="B35" s="24" t="s">
        <v>26</v>
      </c>
      <c r="C35" s="25"/>
      <c r="D35" s="26" t="s">
        <v>2</v>
      </c>
      <c r="E35" s="9">
        <v>4</v>
      </c>
      <c r="F35" s="8"/>
      <c r="G35" s="7">
        <f>F35*H35+F35</f>
        <v>0</v>
      </c>
      <c r="H35" s="6">
        <v>0.08</v>
      </c>
      <c r="I35" s="40">
        <f t="shared" ref="I35" si="6">E35*F35</f>
        <v>0</v>
      </c>
      <c r="J35" s="40">
        <f t="shared" ref="J35" si="7">I35*H35</f>
        <v>0</v>
      </c>
      <c r="K35" s="40">
        <f t="shared" ref="K35" si="8">E35*G35</f>
        <v>0</v>
      </c>
    </row>
    <row r="36" spans="1:11" ht="15.75" x14ac:dyDescent="0.25">
      <c r="G36" s="33" t="s">
        <v>29</v>
      </c>
      <c r="H36" s="34"/>
      <c r="I36" s="35">
        <f>SUM(I34:I35)</f>
        <v>0</v>
      </c>
      <c r="J36" s="35">
        <f>SUM(J34:J35)</f>
        <v>0</v>
      </c>
      <c r="K36" s="35">
        <f>SUM(K34:K35)</f>
        <v>0</v>
      </c>
    </row>
    <row r="37" spans="1:11" ht="15.75" x14ac:dyDescent="0.25">
      <c r="G37" s="27"/>
      <c r="H37" s="28"/>
      <c r="I37" s="29"/>
      <c r="J37" s="29"/>
      <c r="K37" s="29"/>
    </row>
    <row r="38" spans="1:11" ht="45.75" x14ac:dyDescent="0.25">
      <c r="B38" s="30" t="s">
        <v>28</v>
      </c>
      <c r="G38" s="31" t="s">
        <v>1</v>
      </c>
      <c r="H38" s="32"/>
      <c r="I38" s="39">
        <f>I36+I28+I19+I12</f>
        <v>0</v>
      </c>
      <c r="J38" s="39">
        <f>J36+J28+J19+J12</f>
        <v>0</v>
      </c>
      <c r="K38" s="39">
        <f>K36+K28+K19+K12</f>
        <v>0</v>
      </c>
    </row>
    <row r="40" spans="1:11" ht="15.75" x14ac:dyDescent="0.25">
      <c r="G40" s="36" t="s">
        <v>30</v>
      </c>
      <c r="H40" s="37"/>
      <c r="I40" s="38">
        <f>I38/4.2249</f>
        <v>0</v>
      </c>
    </row>
  </sheetData>
  <mergeCells count="4">
    <mergeCell ref="F16:H16"/>
    <mergeCell ref="F22:H22"/>
    <mergeCell ref="F32:H32"/>
    <mergeCell ref="F6:H6"/>
  </mergeCells>
  <pageMargins left="0.57999999999999996" right="0.56000000000000005" top="1" bottom="1" header="0.5" footer="0.5"/>
  <pageSetup paperSize="9" scale="65" orientation="landscape" verticalDpi="300" r:id="rId1"/>
  <headerFooter alignWithMargins="0"/>
  <rowBreaks count="1" manualBreakCount="1">
    <brk id="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STRYKER 2012-2</vt:lpstr>
      <vt:lpstr>'STRYKER 2012-2'!Obszar_wydruku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2014-05-19T12:44:51Z</cp:lastPrinted>
  <dcterms:created xsi:type="dcterms:W3CDTF">2014-05-19T06:47:03Z</dcterms:created>
  <dcterms:modified xsi:type="dcterms:W3CDTF">2014-05-21T06:22:32Z</dcterms:modified>
</cp:coreProperties>
</file>