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/>
  </bookViews>
  <sheets>
    <sheet name="INFORMER 2013" sheetId="1" r:id="rId1"/>
  </sheets>
  <definedNames>
    <definedName name="_xlnm.Print_Area" localSheetId="0">'INFORMER 2013'!$A$1:$K$70</definedName>
  </definedNames>
  <calcPr calcId="145621"/>
</workbook>
</file>

<file path=xl/calcChain.xml><?xml version="1.0" encoding="utf-8"?>
<calcChain xmlns="http://schemas.openxmlformats.org/spreadsheetml/2006/main">
  <c r="J66" i="1" l="1"/>
  <c r="I66" i="1"/>
  <c r="J65" i="1"/>
  <c r="I65" i="1"/>
  <c r="J64" i="1"/>
  <c r="I64" i="1"/>
  <c r="J63" i="1"/>
  <c r="I63" i="1"/>
  <c r="J62" i="1"/>
  <c r="K62" i="1" s="1"/>
  <c r="I62" i="1"/>
  <c r="J61" i="1"/>
  <c r="I61" i="1"/>
  <c r="J60" i="1"/>
  <c r="I60" i="1"/>
  <c r="J59" i="1"/>
  <c r="I59" i="1"/>
  <c r="J58" i="1"/>
  <c r="I58" i="1"/>
  <c r="J57" i="1"/>
  <c r="K57" i="1" s="1"/>
  <c r="I57" i="1"/>
  <c r="J56" i="1"/>
  <c r="I56" i="1"/>
  <c r="J55" i="1"/>
  <c r="K55" i="1" s="1"/>
  <c r="I55" i="1"/>
  <c r="J54" i="1"/>
  <c r="I54" i="1"/>
  <c r="K54" i="1" l="1"/>
  <c r="K58" i="1"/>
  <c r="K64" i="1"/>
  <c r="K66" i="1"/>
  <c r="K59" i="1"/>
  <c r="K61" i="1"/>
  <c r="K56" i="1"/>
  <c r="K63" i="1"/>
  <c r="K65" i="1"/>
  <c r="K60" i="1"/>
  <c r="J28" i="1"/>
  <c r="K28" i="1" s="1"/>
  <c r="I28" i="1"/>
  <c r="J22" i="1"/>
  <c r="I22" i="1"/>
  <c r="K22" i="1" l="1"/>
  <c r="I48" i="1"/>
  <c r="I47" i="1"/>
  <c r="J46" i="1"/>
  <c r="I46" i="1"/>
  <c r="I45" i="1"/>
  <c r="I44" i="1"/>
  <c r="I43" i="1"/>
  <c r="J42" i="1"/>
  <c r="I42" i="1"/>
  <c r="I41" i="1"/>
  <c r="I40" i="1"/>
  <c r="I39" i="1"/>
  <c r="I38" i="1"/>
  <c r="I37" i="1"/>
  <c r="I36" i="1"/>
  <c r="I35" i="1"/>
  <c r="J48" i="1"/>
  <c r="J47" i="1"/>
  <c r="J45" i="1"/>
  <c r="J44" i="1"/>
  <c r="J43" i="1"/>
  <c r="J41" i="1"/>
  <c r="J40" i="1"/>
  <c r="J39" i="1"/>
  <c r="J38" i="1"/>
  <c r="J37" i="1"/>
  <c r="J36" i="1"/>
  <c r="J35" i="1"/>
  <c r="I16" i="1"/>
  <c r="I15" i="1"/>
  <c r="I14" i="1"/>
  <c r="I13" i="1"/>
  <c r="I12" i="1"/>
  <c r="I11" i="1"/>
  <c r="I10" i="1"/>
  <c r="I9" i="1"/>
  <c r="I8" i="1"/>
  <c r="I7" i="1"/>
  <c r="I6" i="1"/>
  <c r="J6" i="1"/>
  <c r="J8" i="1"/>
  <c r="K8" i="1" s="1"/>
  <c r="J9" i="1"/>
  <c r="J11" i="1"/>
  <c r="J12" i="1"/>
  <c r="J14" i="1"/>
  <c r="J16" i="1"/>
  <c r="I29" i="1" l="1"/>
  <c r="K6" i="1"/>
  <c r="K45" i="1"/>
  <c r="K40" i="1"/>
  <c r="K37" i="1"/>
  <c r="K41" i="1"/>
  <c r="K36" i="1"/>
  <c r="K43" i="1"/>
  <c r="K47" i="1"/>
  <c r="K38" i="1"/>
  <c r="K48" i="1"/>
  <c r="I49" i="1"/>
  <c r="I67" i="1" s="1"/>
  <c r="K42" i="1"/>
  <c r="K35" i="1"/>
  <c r="K39" i="1"/>
  <c r="K44" i="1"/>
  <c r="K46" i="1"/>
  <c r="K11" i="1"/>
  <c r="K14" i="1"/>
  <c r="K9" i="1"/>
  <c r="K12" i="1"/>
  <c r="K16" i="1"/>
  <c r="J49" i="1"/>
  <c r="J67" i="1" s="1"/>
  <c r="I17" i="1"/>
  <c r="I23" i="1" s="1"/>
  <c r="J15" i="1"/>
  <c r="K15" i="1" s="1"/>
  <c r="J13" i="1"/>
  <c r="K13" i="1" s="1"/>
  <c r="J10" i="1"/>
  <c r="K10" i="1" s="1"/>
  <c r="J7" i="1"/>
  <c r="K7" i="1" s="1"/>
  <c r="K29" i="1" l="1"/>
  <c r="K49" i="1"/>
  <c r="K67" i="1" s="1"/>
  <c r="I70" i="1"/>
  <c r="K17" i="1"/>
  <c r="K23" i="1" s="1"/>
  <c r="J17" i="1"/>
  <c r="J70" i="1" l="1"/>
  <c r="J23" i="1"/>
  <c r="J29" i="1" s="1"/>
  <c r="K70" i="1"/>
</calcChain>
</file>

<file path=xl/sharedStrings.xml><?xml version="1.0" encoding="utf-8"?>
<sst xmlns="http://schemas.openxmlformats.org/spreadsheetml/2006/main" count="172" uniqueCount="81">
  <si>
    <t xml:space="preserve"> </t>
  </si>
  <si>
    <t>Wartość roczna</t>
  </si>
  <si>
    <t>Lp</t>
  </si>
  <si>
    <t>Wymagania szczegółowe</t>
  </si>
  <si>
    <t>Jedn. Miary</t>
  </si>
  <si>
    <t xml:space="preserve">Ilość </t>
  </si>
  <si>
    <t>Cena jedn. Netto</t>
  </si>
  <si>
    <t>Cena z VAT  brutto</t>
  </si>
  <si>
    <t>VAT</t>
  </si>
  <si>
    <t>Wartość Brutto</t>
  </si>
  <si>
    <t xml:space="preserve">Pasek testowy Bowie-Dick </t>
  </si>
  <si>
    <t>Test symulacyjny Bowie-Dick do przyrządu testowego Compact PCD. Wymiar testu 6mm x 65mm. 6 żółtych pól wskaźnikowych -po sterylizacji zmiana koloru żółtego na czarny.</t>
  </si>
  <si>
    <t>szt</t>
  </si>
  <si>
    <t>Test chemiczny paskowy do pary wodnej kl. IV</t>
  </si>
  <si>
    <t>Wieloparametrowy wskaźnik chemiczny do pary wodnej, klasy IV, liniowy, substancja wskaźnikowa na całej długości wskaźnika, wrażliwy na wszystkie parametry cyklu.</t>
  </si>
  <si>
    <t>Test chemiczny do pary wodnej kl. V</t>
  </si>
  <si>
    <t>Zintegrowany wskaźnik chemiczny,  klasa V, działa na zasadzie przesunięcia substancji wskaźnikowej w określonym polu.</t>
  </si>
  <si>
    <t xml:space="preserve">Test chemiczny emulacyjny TST do pary wodnej kl. VI, </t>
  </si>
  <si>
    <t>Wskaźnik emulacyjny, zintegrowany, klasa VI,  7 min 134 st.C / 20 min w 121st.C</t>
  </si>
  <si>
    <t>Taśma sterylizacyjna do pary wodnej</t>
  </si>
  <si>
    <t>Taśma samoprzylepna ze wskaźnikiem sterylizacji do opakowań jednorazowego użytku, szer, 1,9 cm x 55 m</t>
  </si>
  <si>
    <t>rol</t>
  </si>
  <si>
    <t>Taśma sterylizacyjna bez wskaźnika sterylizacji - neutralna</t>
  </si>
  <si>
    <t>Taśma samoprzylepna do zamykania opakowań sterylizacyjnych papierowych i z włókniny; szer.19 mm x 50 m</t>
  </si>
  <si>
    <t>Test chemiczny paskowy do EO kl. IV</t>
  </si>
  <si>
    <t>Wieloparametrowy wskaźnik chemiczny do sterylizacji w tlenku etylenu, klasy IV, liniowy, substancja wskaźnikowa na całej długości wskaźnika, wrażliwy na wszystkie parametry cyklu.</t>
  </si>
  <si>
    <t>Test do kontroli dezynfekcji termicznej</t>
  </si>
  <si>
    <t xml:space="preserve">Wskaźnik do kontroli dezynfekcji termicznej, badający  parametry: temperaturę 93 st.C i czas 10 min </t>
  </si>
  <si>
    <t>Test biologiczny fiolkowy do pary wodnej</t>
  </si>
  <si>
    <t>Zawierający spory B. Stearothermophilus, do inkubowania w inkubatorze Attest firmy 3M, I odczyt po 24 godz., II po 48 godz.</t>
  </si>
  <si>
    <t>Test biologiczny fiolkowy do EO</t>
  </si>
  <si>
    <t>Zawierający spory B. Subtilis, do inkubowania w inkubatorze Attest firmy 3M, I odczyt po 24 godz.,II po 48 godz</t>
  </si>
  <si>
    <t>Etykieta trzyrzędowa dwukrotnie przylepna do pary wodnej</t>
  </si>
  <si>
    <t>Etykieta zielona ze wskaźnikiem sterylizacji para wodna do metkownicy  GKE Niemcy, opakowanie zawiera 12 rolek po 750 etykiet.Kolejność wydruku pól na etykiecie:iniciały operatora, nr sterylizatora,nr wsadu,data sterylizacji,data ważności pakietu.</t>
  </si>
  <si>
    <t>op</t>
  </si>
  <si>
    <t>Test do kontroli zgrzewarek rotacyjnych.</t>
  </si>
  <si>
    <t>Sprawdzian zgrzewania do kontroli prawidłowości działania zgrzewarek rotacyjnych typu Havo</t>
  </si>
  <si>
    <t>Koperty systemu dokumentacji</t>
  </si>
  <si>
    <t>Zbiorcze koperty do gromadzenia i archiwizowania dokumentacji kontrolnej sterylizatora, z możliwością nanoszenia informacji oraz naklejania samoprzylepnych etykiet</t>
  </si>
  <si>
    <t>Podsumowanie</t>
  </si>
  <si>
    <t>Wartość Netto</t>
  </si>
  <si>
    <t>Pakiet nr 1 - Testy sterylizacyjne dla Centralnej Sterylizacji</t>
  </si>
  <si>
    <t>Razem</t>
  </si>
  <si>
    <t>Rękaw foliowo - papierowy płaski 50mm x 200m</t>
  </si>
  <si>
    <t>szt.</t>
  </si>
  <si>
    <t>Rękaw foliowo - papierowy płaski 75mm x 200m</t>
  </si>
  <si>
    <t>Rękaw foliowo - papierowy płaski 100mmx200m</t>
  </si>
  <si>
    <t>Rękaw foliowo - papierowy płaski 125mm x200m</t>
  </si>
  <si>
    <t>Rękaw foliowo - papierowy płaski 150mm x200m</t>
  </si>
  <si>
    <t>Rękaw foliowo - papierowy płaski 200mm x 200m</t>
  </si>
  <si>
    <t>Rękaw foliowo - papierowy płaski 250mm x 200m</t>
  </si>
  <si>
    <t>Rękaw foliowo - papierowy płaski 300mm x 200m</t>
  </si>
  <si>
    <t>Rękaw foliowo - papierowy płaski 380mm x 200m</t>
  </si>
  <si>
    <t>Rękaw foliowo - papierowy z fałdą 150 x 50 x 100m</t>
  </si>
  <si>
    <t>Rękaw foliowo - papierowy z fałdą 200 x 50 x 100m</t>
  </si>
  <si>
    <t>Rękaw foliowo - papierowy z fałdą 250 x 65 x 100m</t>
  </si>
  <si>
    <t>Rękaw foliowo - papierowy z fałdą 300 x 65 x 100m</t>
  </si>
  <si>
    <t>Rękaw foliowo - papierowy z fałdą 380 x 80 x100m</t>
  </si>
  <si>
    <t>Papier krepowany zielony                   50 x 50cm</t>
  </si>
  <si>
    <t>arkusz</t>
  </si>
  <si>
    <t>Papier krepowany zielony                       75 x 75cm</t>
  </si>
  <si>
    <t>Papier krepowany zielony                        90 x 90cm</t>
  </si>
  <si>
    <t>Papier krepowany zielony                             100 x 100cm</t>
  </si>
  <si>
    <t>Papier krepowany zielony                              120 x 120cm</t>
  </si>
  <si>
    <t>Papier krepowany biały 75 x 75cm</t>
  </si>
  <si>
    <t>Papier krepowany biały 90 x 90cm</t>
  </si>
  <si>
    <t>Papier krepowany biały 100 x 100cm</t>
  </si>
  <si>
    <t>Papier krepowany biały 120 x 120cm</t>
  </si>
  <si>
    <t>Włóknina dwukolorowa niebiesko/fioletowa 75 x 75cm</t>
  </si>
  <si>
    <t>Włóknina dwukolorowa niebiesko/fioletowa 90 x 90cm</t>
  </si>
  <si>
    <t>Włóknina dwukolorowa niebiesko/fioletowa 120 x 120cm</t>
  </si>
  <si>
    <t>Plomba do kontenera typu Aesculap,plastikowa 1op. = 1000 szt.</t>
  </si>
  <si>
    <t>op.</t>
  </si>
  <si>
    <t>Opis</t>
  </si>
  <si>
    <t>Wartość VAT</t>
  </si>
  <si>
    <t>Sprawa nr P/47/07/2014/STER</t>
  </si>
  <si>
    <t>Pakiet nr 2 - Opakowania sterylizacyjne dla Centralnej Sterylizacji</t>
  </si>
  <si>
    <t>Załącznik nr 5 do SIWZ</t>
  </si>
  <si>
    <t>Pakiet nr 1A - Testy sterylizacyjne dla Centralnej Sterylizacji</t>
  </si>
  <si>
    <t>Pakiet nr 1B - Testy sterylizacyjne dla Centralnej Sterylizacji</t>
  </si>
  <si>
    <t>Pakiet nr 2A - Opakowania sterylizacyjne dla Centralnej Sterylizacji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</si>
</sst>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\-#,##0.00\ "/>
  </numFmts>
  <fonts count="1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11"/>
      <color indexed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" fillId="0" borderId="0"/>
    <xf numFmtId="0" fontId="13" fillId="0" borderId="0" applyFill="0"/>
    <xf numFmtId="0" fontId="11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64">
    <xf numFmtId="0" fontId="0" fillId="0" borderId="0" xfId="0"/>
    <xf numFmtId="1" fontId="0" fillId="0" borderId="0" xfId="0" applyNumberFormat="1"/>
    <xf numFmtId="9" fontId="0" fillId="0" borderId="0" xfId="0" applyNumberFormat="1"/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4" fontId="3" fillId="0" borderId="0" xfId="0" applyNumberFormat="1" applyFont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4" fillId="0" borderId="0" xfId="0" applyFont="1"/>
    <xf numFmtId="0" fontId="14" fillId="2" borderId="0" xfId="0" applyFont="1" applyFill="1"/>
    <xf numFmtId="9" fontId="14" fillId="2" borderId="0" xfId="0" applyNumberFormat="1" applyFont="1" applyFill="1"/>
    <xf numFmtId="0" fontId="15" fillId="0" borderId="1" xfId="1" applyFont="1" applyBorder="1" applyAlignment="1">
      <alignment vertical="center"/>
    </xf>
    <xf numFmtId="0" fontId="15" fillId="0" borderId="1" xfId="1" applyFont="1" applyBorder="1" applyAlignment="1">
      <alignment vertical="center" wrapText="1"/>
    </xf>
    <xf numFmtId="0" fontId="15" fillId="3" borderId="1" xfId="1" applyFont="1" applyFill="1" applyBorder="1" applyAlignment="1">
      <alignment vertical="center" wrapText="1"/>
    </xf>
    <xf numFmtId="0" fontId="15" fillId="0" borderId="1" xfId="1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right" vertical="center"/>
    </xf>
    <xf numFmtId="9" fontId="15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Border="1" applyAlignment="1">
      <alignment horizontal="right" vertical="center"/>
    </xf>
    <xf numFmtId="9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4" fontId="14" fillId="2" borderId="6" xfId="0" applyNumberFormat="1" applyFont="1" applyFill="1" applyBorder="1"/>
    <xf numFmtId="4" fontId="15" fillId="0" borderId="1" xfId="0" applyNumberFormat="1" applyFont="1" applyBorder="1" applyAlignment="1">
      <alignment vertical="center"/>
    </xf>
    <xf numFmtId="164" fontId="15" fillId="0" borderId="1" xfId="0" applyNumberFormat="1" applyFont="1" applyFill="1" applyBorder="1" applyAlignment="1" applyProtection="1">
      <alignment horizontal="center" vertical="center"/>
    </xf>
    <xf numFmtId="164" fontId="15" fillId="3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left" vertical="top" wrapText="1"/>
    </xf>
    <xf numFmtId="2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left" vertical="top" wrapText="1"/>
    </xf>
    <xf numFmtId="2" fontId="15" fillId="3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left" vertical="top"/>
    </xf>
    <xf numFmtId="4" fontId="15" fillId="0" borderId="1" xfId="0" applyNumberFormat="1" applyFont="1" applyFill="1" applyBorder="1" applyAlignment="1">
      <alignment horizontal="right" vertical="center"/>
    </xf>
    <xf numFmtId="4" fontId="6" fillId="4" borderId="1" xfId="0" applyNumberFormat="1" applyFont="1" applyFill="1" applyBorder="1"/>
    <xf numFmtId="0" fontId="16" fillId="0" borderId="0" xfId="0" applyFont="1"/>
    <xf numFmtId="9" fontId="16" fillId="0" borderId="0" xfId="0" applyNumberFormat="1" applyFont="1"/>
    <xf numFmtId="4" fontId="16" fillId="0" borderId="0" xfId="0" applyNumberFormat="1" applyFont="1"/>
    <xf numFmtId="0" fontId="0" fillId="0" borderId="0" xfId="0" applyAlignment="1">
      <alignment vertical="top"/>
    </xf>
    <xf numFmtId="0" fontId="4" fillId="0" borderId="0" xfId="0" applyFont="1" applyAlignment="1">
      <alignment wrapText="1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30">
    <cellStyle name="Dziesiętny 2" xfId="2"/>
    <cellStyle name="Dziesiętny 2 2" xfId="3"/>
    <cellStyle name="Dziesiętny 3" xfId="4"/>
    <cellStyle name="Dziesiętny 3 2" xfId="5"/>
    <cellStyle name="Excel Built-in Normal" xfId="6"/>
    <cellStyle name="Normal 2 16" xfId="7"/>
    <cellStyle name="Normal 2 16 2" xfId="8"/>
    <cellStyle name="Normal_wyysyjqqhjq9yjqjys9lys4sl8dl4C2lhyh9Ch2q 1 " xfId="9"/>
    <cellStyle name="Normalny" xfId="0" builtinId="0"/>
    <cellStyle name="Normalny 2" xfId="10"/>
    <cellStyle name="Normalny 2 2" xfId="11"/>
    <cellStyle name="Normalny 2 2 2" xfId="12"/>
    <cellStyle name="Normalny 3" xfId="13"/>
    <cellStyle name="Normalny 3 2" xfId="14"/>
    <cellStyle name="Normalny 3 3" xfId="15"/>
    <cellStyle name="Normalny 4" xfId="16"/>
    <cellStyle name="Normalny 4 2" xfId="17"/>
    <cellStyle name="Normalny 5" xfId="1"/>
    <cellStyle name="Normalny 5 2" xfId="18"/>
    <cellStyle name="Normalny 5 2 2" xfId="19"/>
    <cellStyle name="Normalny 6" xfId="20"/>
    <cellStyle name="Normalny 6 2" xfId="21"/>
    <cellStyle name="Normalny 7" xfId="22"/>
    <cellStyle name="Normalny 8" xfId="23"/>
    <cellStyle name="Procentowy 2" xfId="24"/>
    <cellStyle name="Procentowy 2 2" xfId="25"/>
    <cellStyle name="Procentowy 3" xfId="26"/>
    <cellStyle name="Walutowy 2" xfId="27"/>
    <cellStyle name="Walutowy 2 2" xfId="28"/>
    <cellStyle name="Walutowy 3" xfId="29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topLeftCell="A43" zoomScale="75" zoomScaleNormal="75" workbookViewId="0">
      <selection activeCell="G69" sqref="G69:G73"/>
    </sheetView>
  </sheetViews>
  <sheetFormatPr defaultRowHeight="12.75" x14ac:dyDescent="0.2"/>
  <cols>
    <col min="1" max="1" width="4.85546875" customWidth="1"/>
    <col min="2" max="2" width="39.7109375" customWidth="1"/>
    <col min="3" max="3" width="41" customWidth="1"/>
    <col min="4" max="4" width="9.28515625" customWidth="1"/>
    <col min="5" max="5" width="12.140625" style="1" customWidth="1"/>
    <col min="6" max="6" width="13.5703125" customWidth="1"/>
    <col min="7" max="7" width="16.140625" customWidth="1"/>
    <col min="8" max="8" width="6" style="2" customWidth="1"/>
    <col min="9" max="9" width="15.28515625" style="22" customWidth="1"/>
    <col min="10" max="10" width="13.85546875" customWidth="1"/>
    <col min="11" max="11" width="14.85546875" customWidth="1"/>
  </cols>
  <sheetData>
    <row r="1" spans="1:11" ht="34.5" customHeight="1" x14ac:dyDescent="0.2">
      <c r="A1" s="59" t="s">
        <v>75</v>
      </c>
    </row>
    <row r="2" spans="1:11" ht="18" x14ac:dyDescent="0.25">
      <c r="B2" s="23" t="s">
        <v>77</v>
      </c>
    </row>
    <row r="3" spans="1:11" ht="33.75" customHeight="1" x14ac:dyDescent="0.25">
      <c r="B3" s="60" t="s">
        <v>41</v>
      </c>
      <c r="C3" s="5" t="s">
        <v>0</v>
      </c>
      <c r="D3" s="5"/>
      <c r="E3" s="3" t="s">
        <v>0</v>
      </c>
      <c r="F3" s="5"/>
      <c r="G3" s="5"/>
      <c r="H3" s="6"/>
      <c r="I3" s="19"/>
      <c r="J3" s="5"/>
    </row>
    <row r="4" spans="1:11" ht="24.75" customHeight="1" x14ac:dyDescent="0.2">
      <c r="A4" s="7"/>
      <c r="B4" s="7"/>
      <c r="C4" s="7"/>
      <c r="D4" s="7"/>
      <c r="E4" s="8"/>
      <c r="F4" s="61" t="s">
        <v>1</v>
      </c>
      <c r="G4" s="62"/>
      <c r="H4" s="63"/>
      <c r="I4" s="20"/>
      <c r="J4" s="7"/>
      <c r="K4" s="7"/>
    </row>
    <row r="5" spans="1:11" ht="50.25" customHeight="1" x14ac:dyDescent="0.2">
      <c r="A5" s="9" t="s">
        <v>2</v>
      </c>
      <c r="B5" s="10" t="s">
        <v>73</v>
      </c>
      <c r="C5" s="10" t="s">
        <v>3</v>
      </c>
      <c r="D5" s="10" t="s">
        <v>4</v>
      </c>
      <c r="E5" s="11" t="s">
        <v>5</v>
      </c>
      <c r="F5" s="10" t="s">
        <v>6</v>
      </c>
      <c r="G5" s="10" t="s">
        <v>7</v>
      </c>
      <c r="H5" s="12" t="s">
        <v>8</v>
      </c>
      <c r="I5" s="21" t="s">
        <v>40</v>
      </c>
      <c r="J5" s="10" t="s">
        <v>9</v>
      </c>
      <c r="K5" s="10" t="s">
        <v>74</v>
      </c>
    </row>
    <row r="6" spans="1:11" ht="101.25" customHeight="1" x14ac:dyDescent="0.2">
      <c r="A6" s="13">
        <v>1</v>
      </c>
      <c r="B6" s="26" t="s">
        <v>10</v>
      </c>
      <c r="C6" s="27" t="s">
        <v>11</v>
      </c>
      <c r="D6" s="30" t="s">
        <v>12</v>
      </c>
      <c r="E6" s="31">
        <v>500</v>
      </c>
      <c r="F6" s="32">
        <v>0</v>
      </c>
      <c r="G6" s="33">
        <v>0</v>
      </c>
      <c r="H6" s="34">
        <v>0.08</v>
      </c>
      <c r="I6" s="32">
        <f>E6*F6</f>
        <v>0</v>
      </c>
      <c r="J6" s="35">
        <f t="shared" ref="J6:J16" si="0">PRODUCT(G6,E6)</f>
        <v>0</v>
      </c>
      <c r="K6" s="43">
        <f>J6-I6</f>
        <v>0</v>
      </c>
    </row>
    <row r="7" spans="1:11" ht="81" customHeight="1" x14ac:dyDescent="0.2">
      <c r="A7" s="15">
        <v>2</v>
      </c>
      <c r="B7" s="27" t="s">
        <v>13</v>
      </c>
      <c r="C7" s="27" t="s">
        <v>14</v>
      </c>
      <c r="D7" s="36" t="s">
        <v>12</v>
      </c>
      <c r="E7" s="37">
        <v>14000</v>
      </c>
      <c r="F7" s="38">
        <v>0</v>
      </c>
      <c r="G7" s="39">
        <v>0</v>
      </c>
      <c r="H7" s="40">
        <v>0.08</v>
      </c>
      <c r="I7" s="32">
        <f t="shared" ref="I7:I16" si="1">E7*F7</f>
        <v>0</v>
      </c>
      <c r="J7" s="41">
        <f t="shared" si="0"/>
        <v>0</v>
      </c>
      <c r="K7" s="43">
        <f t="shared" ref="K7:K16" si="2">J7-I7</f>
        <v>0</v>
      </c>
    </row>
    <row r="8" spans="1:11" ht="72" customHeight="1" x14ac:dyDescent="0.2">
      <c r="A8" s="15">
        <v>3</v>
      </c>
      <c r="B8" s="27" t="s">
        <v>15</v>
      </c>
      <c r="C8" s="27" t="s">
        <v>16</v>
      </c>
      <c r="D8" s="36" t="s">
        <v>12</v>
      </c>
      <c r="E8" s="37">
        <v>1800</v>
      </c>
      <c r="F8" s="38">
        <v>0</v>
      </c>
      <c r="G8" s="39">
        <v>0</v>
      </c>
      <c r="H8" s="40">
        <v>0.08</v>
      </c>
      <c r="I8" s="32">
        <f t="shared" si="1"/>
        <v>0</v>
      </c>
      <c r="J8" s="41">
        <f t="shared" si="0"/>
        <v>0</v>
      </c>
      <c r="K8" s="43">
        <f t="shared" si="2"/>
        <v>0</v>
      </c>
    </row>
    <row r="9" spans="1:11" ht="72.75" customHeight="1" x14ac:dyDescent="0.2">
      <c r="A9" s="14">
        <v>5</v>
      </c>
      <c r="B9" s="27" t="s">
        <v>19</v>
      </c>
      <c r="C9" s="27" t="s">
        <v>20</v>
      </c>
      <c r="D9" s="30" t="s">
        <v>21</v>
      </c>
      <c r="E9" s="31">
        <v>60</v>
      </c>
      <c r="F9" s="32">
        <v>0</v>
      </c>
      <c r="G9" s="33">
        <v>0</v>
      </c>
      <c r="H9" s="34">
        <v>0.08</v>
      </c>
      <c r="I9" s="32">
        <f t="shared" si="1"/>
        <v>0</v>
      </c>
      <c r="J9" s="35">
        <f t="shared" si="0"/>
        <v>0</v>
      </c>
      <c r="K9" s="43">
        <f t="shared" si="2"/>
        <v>0</v>
      </c>
    </row>
    <row r="10" spans="1:11" ht="67.5" customHeight="1" x14ac:dyDescent="0.2">
      <c r="A10" s="16">
        <v>6</v>
      </c>
      <c r="B10" s="27" t="s">
        <v>22</v>
      </c>
      <c r="C10" s="27" t="s">
        <v>23</v>
      </c>
      <c r="D10" s="36" t="s">
        <v>21</v>
      </c>
      <c r="E10" s="37">
        <v>100</v>
      </c>
      <c r="F10" s="38">
        <v>0</v>
      </c>
      <c r="G10" s="39">
        <v>0</v>
      </c>
      <c r="H10" s="40">
        <v>0.23</v>
      </c>
      <c r="I10" s="32">
        <f t="shared" si="1"/>
        <v>0</v>
      </c>
      <c r="J10" s="41">
        <f t="shared" si="0"/>
        <v>0</v>
      </c>
      <c r="K10" s="43">
        <f t="shared" si="2"/>
        <v>0</v>
      </c>
    </row>
    <row r="11" spans="1:11" ht="96.75" customHeight="1" x14ac:dyDescent="0.2">
      <c r="A11" s="14">
        <v>7</v>
      </c>
      <c r="B11" s="28" t="s">
        <v>24</v>
      </c>
      <c r="C11" s="28" t="s">
        <v>25</v>
      </c>
      <c r="D11" s="30" t="s">
        <v>12</v>
      </c>
      <c r="E11" s="31">
        <v>600</v>
      </c>
      <c r="F11" s="32">
        <v>0</v>
      </c>
      <c r="G11" s="33">
        <v>0</v>
      </c>
      <c r="H11" s="34">
        <v>0.08</v>
      </c>
      <c r="I11" s="32">
        <f t="shared" si="1"/>
        <v>0</v>
      </c>
      <c r="J11" s="35">
        <f t="shared" si="0"/>
        <v>0</v>
      </c>
      <c r="K11" s="43">
        <f t="shared" si="2"/>
        <v>0</v>
      </c>
    </row>
    <row r="12" spans="1:11" ht="68.25" customHeight="1" x14ac:dyDescent="0.2">
      <c r="A12" s="14">
        <v>9</v>
      </c>
      <c r="B12" s="28" t="s">
        <v>28</v>
      </c>
      <c r="C12" s="28" t="s">
        <v>29</v>
      </c>
      <c r="D12" s="30" t="s">
        <v>12</v>
      </c>
      <c r="E12" s="31">
        <v>500</v>
      </c>
      <c r="F12" s="32">
        <v>0</v>
      </c>
      <c r="G12" s="33">
        <v>0</v>
      </c>
      <c r="H12" s="34">
        <v>0.08</v>
      </c>
      <c r="I12" s="32">
        <f t="shared" si="1"/>
        <v>0</v>
      </c>
      <c r="J12" s="35">
        <f t="shared" si="0"/>
        <v>0</v>
      </c>
      <c r="K12" s="43">
        <f t="shared" si="2"/>
        <v>0</v>
      </c>
    </row>
    <row r="13" spans="1:11" ht="72.75" customHeight="1" x14ac:dyDescent="0.2">
      <c r="A13" s="14">
        <v>10</v>
      </c>
      <c r="B13" s="29" t="s">
        <v>30</v>
      </c>
      <c r="C13" s="29" t="s">
        <v>31</v>
      </c>
      <c r="D13" s="30" t="s">
        <v>12</v>
      </c>
      <c r="E13" s="31">
        <v>300</v>
      </c>
      <c r="F13" s="32">
        <v>0</v>
      </c>
      <c r="G13" s="33">
        <v>0</v>
      </c>
      <c r="H13" s="34">
        <v>0.08</v>
      </c>
      <c r="I13" s="32">
        <f t="shared" si="1"/>
        <v>0</v>
      </c>
      <c r="J13" s="35">
        <f t="shared" si="0"/>
        <v>0</v>
      </c>
      <c r="K13" s="43">
        <f t="shared" si="2"/>
        <v>0</v>
      </c>
    </row>
    <row r="14" spans="1:11" ht="114" customHeight="1" x14ac:dyDescent="0.2">
      <c r="A14" s="14">
        <v>11</v>
      </c>
      <c r="B14" s="29" t="s">
        <v>32</v>
      </c>
      <c r="C14" s="29" t="s">
        <v>33</v>
      </c>
      <c r="D14" s="30" t="s">
        <v>34</v>
      </c>
      <c r="E14" s="31">
        <v>3</v>
      </c>
      <c r="F14" s="32">
        <v>0</v>
      </c>
      <c r="G14" s="33">
        <v>0</v>
      </c>
      <c r="H14" s="34">
        <v>0.08</v>
      </c>
      <c r="I14" s="32">
        <f t="shared" si="1"/>
        <v>0</v>
      </c>
      <c r="J14" s="35">
        <f t="shared" si="0"/>
        <v>0</v>
      </c>
      <c r="K14" s="43">
        <f t="shared" si="2"/>
        <v>0</v>
      </c>
    </row>
    <row r="15" spans="1:11" ht="59.25" customHeight="1" x14ac:dyDescent="0.2">
      <c r="A15" s="16">
        <v>12</v>
      </c>
      <c r="B15" s="29" t="s">
        <v>35</v>
      </c>
      <c r="C15" s="29" t="s">
        <v>36</v>
      </c>
      <c r="D15" s="36" t="s">
        <v>12</v>
      </c>
      <c r="E15" s="37">
        <v>250</v>
      </c>
      <c r="F15" s="38">
        <v>0</v>
      </c>
      <c r="G15" s="39">
        <v>0</v>
      </c>
      <c r="H15" s="40">
        <v>0.08</v>
      </c>
      <c r="I15" s="32">
        <f t="shared" si="1"/>
        <v>0</v>
      </c>
      <c r="J15" s="41">
        <f t="shared" si="0"/>
        <v>0</v>
      </c>
      <c r="K15" s="43">
        <f t="shared" si="2"/>
        <v>0</v>
      </c>
    </row>
    <row r="16" spans="1:11" ht="84.75" customHeight="1" x14ac:dyDescent="0.2">
      <c r="A16" s="14">
        <v>13</v>
      </c>
      <c r="B16" s="28" t="s">
        <v>37</v>
      </c>
      <c r="C16" s="28" t="s">
        <v>38</v>
      </c>
      <c r="D16" s="30" t="s">
        <v>12</v>
      </c>
      <c r="E16" s="31">
        <v>100</v>
      </c>
      <c r="F16" s="32">
        <v>0</v>
      </c>
      <c r="G16" s="33">
        <v>0</v>
      </c>
      <c r="H16" s="34">
        <v>0.23</v>
      </c>
      <c r="I16" s="32">
        <f t="shared" si="1"/>
        <v>0</v>
      </c>
      <c r="J16" s="35">
        <f t="shared" si="0"/>
        <v>0</v>
      </c>
      <c r="K16" s="43">
        <f t="shared" si="2"/>
        <v>0</v>
      </c>
    </row>
    <row r="17" spans="1:11" ht="18" x14ac:dyDescent="0.25">
      <c r="G17" s="24" t="s">
        <v>42</v>
      </c>
      <c r="H17" s="25"/>
      <c r="I17" s="42">
        <f>SUM(I6:I16)</f>
        <v>0</v>
      </c>
      <c r="J17" s="42">
        <f>SUM(J6:J16)</f>
        <v>0</v>
      </c>
      <c r="K17" s="55">
        <f>SUM(K6:K16)</f>
        <v>0</v>
      </c>
    </row>
    <row r="19" spans="1:11" ht="30" x14ac:dyDescent="0.25">
      <c r="B19" s="60" t="s">
        <v>78</v>
      </c>
      <c r="C19" s="5" t="s">
        <v>0</v>
      </c>
      <c r="D19" s="5"/>
      <c r="E19" s="3" t="s">
        <v>0</v>
      </c>
      <c r="F19" s="5"/>
      <c r="G19" s="5"/>
      <c r="H19" s="6"/>
      <c r="I19" s="19"/>
      <c r="J19" s="5"/>
    </row>
    <row r="20" spans="1:11" ht="15" x14ac:dyDescent="0.2">
      <c r="A20" s="7"/>
      <c r="B20" s="7"/>
      <c r="C20" s="7"/>
      <c r="D20" s="7"/>
      <c r="E20" s="8"/>
      <c r="F20" s="61" t="s">
        <v>1</v>
      </c>
      <c r="G20" s="62"/>
      <c r="H20" s="63"/>
      <c r="I20" s="20"/>
      <c r="J20" s="7"/>
      <c r="K20" s="7"/>
    </row>
    <row r="21" spans="1:11" ht="30" x14ac:dyDescent="0.2">
      <c r="A21" s="9" t="s">
        <v>2</v>
      </c>
      <c r="B21" s="10" t="s">
        <v>73</v>
      </c>
      <c r="C21" s="10" t="s">
        <v>3</v>
      </c>
      <c r="D21" s="10" t="s">
        <v>4</v>
      </c>
      <c r="E21" s="11" t="s">
        <v>5</v>
      </c>
      <c r="F21" s="10" t="s">
        <v>6</v>
      </c>
      <c r="G21" s="10" t="s">
        <v>7</v>
      </c>
      <c r="H21" s="12" t="s">
        <v>8</v>
      </c>
      <c r="I21" s="21" t="s">
        <v>40</v>
      </c>
      <c r="J21" s="10" t="s">
        <v>9</v>
      </c>
      <c r="K21" s="10" t="s">
        <v>74</v>
      </c>
    </row>
    <row r="22" spans="1:11" ht="45" x14ac:dyDescent="0.2">
      <c r="A22" s="16">
        <v>4</v>
      </c>
      <c r="B22" s="27" t="s">
        <v>17</v>
      </c>
      <c r="C22" s="27" t="s">
        <v>18</v>
      </c>
      <c r="D22" s="36" t="s">
        <v>12</v>
      </c>
      <c r="E22" s="37">
        <v>3500</v>
      </c>
      <c r="F22" s="38">
        <v>0</v>
      </c>
      <c r="G22" s="39">
        <v>0</v>
      </c>
      <c r="H22" s="40">
        <v>0.08</v>
      </c>
      <c r="I22" s="32">
        <f t="shared" ref="I22" si="3">E22*F22</f>
        <v>0</v>
      </c>
      <c r="J22" s="41">
        <f t="shared" ref="J22" si="4">PRODUCT(G22,E22)</f>
        <v>0</v>
      </c>
      <c r="K22" s="43">
        <f t="shared" ref="K22" si="5">J22-I22</f>
        <v>0</v>
      </c>
    </row>
    <row r="23" spans="1:11" ht="18" x14ac:dyDescent="0.25">
      <c r="G23" s="24" t="s">
        <v>42</v>
      </c>
      <c r="H23" s="25"/>
      <c r="I23" s="42">
        <f>SUM(I11:I22)</f>
        <v>0</v>
      </c>
      <c r="J23" s="42">
        <f>SUM(J11:J22)</f>
        <v>0</v>
      </c>
      <c r="K23" s="55">
        <f>SUM(K11:K22)</f>
        <v>0</v>
      </c>
    </row>
    <row r="25" spans="1:11" ht="30" x14ac:dyDescent="0.25">
      <c r="B25" s="60" t="s">
        <v>79</v>
      </c>
      <c r="C25" s="5" t="s">
        <v>0</v>
      </c>
      <c r="D25" s="5"/>
      <c r="E25" s="3" t="s">
        <v>0</v>
      </c>
      <c r="F25" s="5"/>
      <c r="G25" s="5"/>
      <c r="H25" s="6"/>
      <c r="I25" s="19"/>
      <c r="J25" s="5"/>
    </row>
    <row r="26" spans="1:11" ht="15" x14ac:dyDescent="0.2">
      <c r="A26" s="7"/>
      <c r="B26" s="7"/>
      <c r="C26" s="7"/>
      <c r="D26" s="7"/>
      <c r="E26" s="8"/>
      <c r="F26" s="61" t="s">
        <v>1</v>
      </c>
      <c r="G26" s="62"/>
      <c r="H26" s="63"/>
      <c r="I26" s="20"/>
      <c r="J26" s="7"/>
      <c r="K26" s="7"/>
    </row>
    <row r="27" spans="1:11" ht="30" x14ac:dyDescent="0.2">
      <c r="A27" s="9" t="s">
        <v>2</v>
      </c>
      <c r="B27" s="10" t="s">
        <v>73</v>
      </c>
      <c r="C27" s="10" t="s">
        <v>3</v>
      </c>
      <c r="D27" s="10" t="s">
        <v>4</v>
      </c>
      <c r="E27" s="11" t="s">
        <v>5</v>
      </c>
      <c r="F27" s="10" t="s">
        <v>6</v>
      </c>
      <c r="G27" s="10" t="s">
        <v>7</v>
      </c>
      <c r="H27" s="12" t="s">
        <v>8</v>
      </c>
      <c r="I27" s="21" t="s">
        <v>40</v>
      </c>
      <c r="J27" s="10" t="s">
        <v>9</v>
      </c>
      <c r="K27" s="10" t="s">
        <v>74</v>
      </c>
    </row>
    <row r="28" spans="1:11" ht="45" x14ac:dyDescent="0.2">
      <c r="A28" s="16">
        <v>8</v>
      </c>
      <c r="B28" s="27" t="s">
        <v>26</v>
      </c>
      <c r="C28" s="27" t="s">
        <v>27</v>
      </c>
      <c r="D28" s="36" t="s">
        <v>12</v>
      </c>
      <c r="E28" s="37">
        <v>2800</v>
      </c>
      <c r="F28" s="38">
        <v>0</v>
      </c>
      <c r="G28" s="39">
        <v>0</v>
      </c>
      <c r="H28" s="40">
        <v>0.08</v>
      </c>
      <c r="I28" s="32">
        <f t="shared" ref="I28" si="6">E28*F28</f>
        <v>0</v>
      </c>
      <c r="J28" s="41">
        <f t="shared" ref="J28" si="7">PRODUCT(G28,E28)</f>
        <v>0</v>
      </c>
      <c r="K28" s="43">
        <f t="shared" ref="K28" si="8">J28-I28</f>
        <v>0</v>
      </c>
    </row>
    <row r="29" spans="1:11" ht="18" x14ac:dyDescent="0.25">
      <c r="G29" s="24" t="s">
        <v>42</v>
      </c>
      <c r="H29" s="25"/>
      <c r="I29" s="42">
        <f>SUM(I16:I28)</f>
        <v>0</v>
      </c>
      <c r="J29" s="42">
        <f>SUM(J16:J28)</f>
        <v>0</v>
      </c>
      <c r="K29" s="55">
        <f>SUM(K16:K28)</f>
        <v>0</v>
      </c>
    </row>
    <row r="31" spans="1:11" ht="15.75" x14ac:dyDescent="0.2">
      <c r="A31" s="17"/>
      <c r="B31" s="17"/>
    </row>
    <row r="32" spans="1:11" ht="15" x14ac:dyDescent="0.25">
      <c r="A32" s="18"/>
      <c r="B32" s="4" t="s">
        <v>76</v>
      </c>
    </row>
    <row r="33" spans="1:11" s="1" customFormat="1" ht="15" x14ac:dyDescent="0.2">
      <c r="A33" s="7"/>
      <c r="B33" s="7"/>
      <c r="C33" s="7"/>
      <c r="D33" s="7"/>
      <c r="E33" s="8"/>
      <c r="F33" s="61" t="s">
        <v>1</v>
      </c>
      <c r="G33" s="62"/>
      <c r="H33" s="63"/>
      <c r="I33" s="20"/>
      <c r="J33" s="7"/>
      <c r="K33" s="7"/>
    </row>
    <row r="34" spans="1:11" s="1" customFormat="1" ht="30" x14ac:dyDescent="0.2">
      <c r="A34" s="9" t="s">
        <v>2</v>
      </c>
      <c r="B34" s="10" t="s">
        <v>73</v>
      </c>
      <c r="C34" s="10" t="s">
        <v>3</v>
      </c>
      <c r="D34" s="10" t="s">
        <v>4</v>
      </c>
      <c r="E34" s="11" t="s">
        <v>5</v>
      </c>
      <c r="F34" s="10" t="s">
        <v>6</v>
      </c>
      <c r="G34" s="10" t="s">
        <v>7</v>
      </c>
      <c r="H34" s="12" t="s">
        <v>8</v>
      </c>
      <c r="I34" s="21" t="s">
        <v>40</v>
      </c>
      <c r="J34" s="10" t="s">
        <v>9</v>
      </c>
      <c r="K34" s="10" t="s">
        <v>74</v>
      </c>
    </row>
    <row r="35" spans="1:11" s="1" customFormat="1" ht="30" x14ac:dyDescent="0.2">
      <c r="A35" s="46">
        <v>1</v>
      </c>
      <c r="B35" s="47" t="s">
        <v>43</v>
      </c>
      <c r="C35" s="46"/>
      <c r="D35" s="46" t="s">
        <v>44</v>
      </c>
      <c r="E35" s="46">
        <v>18</v>
      </c>
      <c r="F35" s="44">
        <v>0</v>
      </c>
      <c r="G35" s="48">
        <v>0</v>
      </c>
      <c r="H35" s="40">
        <v>0.08</v>
      </c>
      <c r="I35" s="49">
        <f>E35*F35</f>
        <v>0</v>
      </c>
      <c r="J35" s="54">
        <f>E35*G35</f>
        <v>0</v>
      </c>
      <c r="K35" s="43">
        <f t="shared" ref="K35:K48" si="9">J35-I35</f>
        <v>0</v>
      </c>
    </row>
    <row r="36" spans="1:11" ht="30" x14ac:dyDescent="0.2">
      <c r="A36" s="50">
        <v>2</v>
      </c>
      <c r="B36" s="51" t="s">
        <v>45</v>
      </c>
      <c r="C36" s="50"/>
      <c r="D36" s="50" t="s">
        <v>44</v>
      </c>
      <c r="E36" s="50">
        <v>40</v>
      </c>
      <c r="F36" s="45">
        <v>0</v>
      </c>
      <c r="G36" s="52">
        <v>0</v>
      </c>
      <c r="H36" s="34">
        <v>0.08</v>
      </c>
      <c r="I36" s="49">
        <f t="shared" ref="I36:I48" si="10">E36*F36</f>
        <v>0</v>
      </c>
      <c r="J36" s="54">
        <f t="shared" ref="J36:J48" si="11">E36*G36</f>
        <v>0</v>
      </c>
      <c r="K36" s="43">
        <f t="shared" si="9"/>
        <v>0</v>
      </c>
    </row>
    <row r="37" spans="1:11" ht="30" x14ac:dyDescent="0.2">
      <c r="A37" s="46">
        <v>3</v>
      </c>
      <c r="B37" s="47" t="s">
        <v>46</v>
      </c>
      <c r="C37" s="46"/>
      <c r="D37" s="46" t="s">
        <v>44</v>
      </c>
      <c r="E37" s="46">
        <v>36</v>
      </c>
      <c r="F37" s="44">
        <v>0</v>
      </c>
      <c r="G37" s="48">
        <v>0</v>
      </c>
      <c r="H37" s="40">
        <v>0.08</v>
      </c>
      <c r="I37" s="49">
        <f t="shared" si="10"/>
        <v>0</v>
      </c>
      <c r="J37" s="54">
        <f t="shared" si="11"/>
        <v>0</v>
      </c>
      <c r="K37" s="43">
        <f t="shared" si="9"/>
        <v>0</v>
      </c>
    </row>
    <row r="38" spans="1:11" ht="30" x14ac:dyDescent="0.2">
      <c r="A38" s="46">
        <v>4</v>
      </c>
      <c r="B38" s="47" t="s">
        <v>47</v>
      </c>
      <c r="C38" s="46"/>
      <c r="D38" s="46" t="s">
        <v>44</v>
      </c>
      <c r="E38" s="46">
        <v>26</v>
      </c>
      <c r="F38" s="44">
        <v>0</v>
      </c>
      <c r="G38" s="48">
        <v>0</v>
      </c>
      <c r="H38" s="40">
        <v>0.08</v>
      </c>
      <c r="I38" s="49">
        <f t="shared" si="10"/>
        <v>0</v>
      </c>
      <c r="J38" s="54">
        <f t="shared" si="11"/>
        <v>0</v>
      </c>
      <c r="K38" s="43">
        <f t="shared" si="9"/>
        <v>0</v>
      </c>
    </row>
    <row r="39" spans="1:11" ht="30" x14ac:dyDescent="0.2">
      <c r="A39" s="46">
        <v>5</v>
      </c>
      <c r="B39" s="47" t="s">
        <v>48</v>
      </c>
      <c r="C39" s="46"/>
      <c r="D39" s="46" t="s">
        <v>44</v>
      </c>
      <c r="E39" s="46">
        <v>12</v>
      </c>
      <c r="F39" s="44">
        <v>0</v>
      </c>
      <c r="G39" s="48">
        <v>0</v>
      </c>
      <c r="H39" s="40">
        <v>0.08</v>
      </c>
      <c r="I39" s="49">
        <f t="shared" si="10"/>
        <v>0</v>
      </c>
      <c r="J39" s="54">
        <f t="shared" si="11"/>
        <v>0</v>
      </c>
      <c r="K39" s="43">
        <f t="shared" si="9"/>
        <v>0</v>
      </c>
    </row>
    <row r="40" spans="1:11" ht="30" x14ac:dyDescent="0.2">
      <c r="A40" s="46">
        <v>6</v>
      </c>
      <c r="B40" s="47" t="s">
        <v>49</v>
      </c>
      <c r="C40" s="46"/>
      <c r="D40" s="46" t="s">
        <v>44</v>
      </c>
      <c r="E40" s="46">
        <v>24</v>
      </c>
      <c r="F40" s="44">
        <v>0</v>
      </c>
      <c r="G40" s="48">
        <v>0</v>
      </c>
      <c r="H40" s="40">
        <v>0.08</v>
      </c>
      <c r="I40" s="49">
        <f t="shared" si="10"/>
        <v>0</v>
      </c>
      <c r="J40" s="54">
        <f t="shared" si="11"/>
        <v>0</v>
      </c>
      <c r="K40" s="43">
        <f t="shared" si="9"/>
        <v>0</v>
      </c>
    </row>
    <row r="41" spans="1:11" ht="30" x14ac:dyDescent="0.2">
      <c r="A41" s="46">
        <v>7</v>
      </c>
      <c r="B41" s="47" t="s">
        <v>50</v>
      </c>
      <c r="C41" s="46"/>
      <c r="D41" s="46" t="s">
        <v>44</v>
      </c>
      <c r="E41" s="46">
        <v>16</v>
      </c>
      <c r="F41" s="44">
        <v>0</v>
      </c>
      <c r="G41" s="48">
        <v>0</v>
      </c>
      <c r="H41" s="40">
        <v>0.08</v>
      </c>
      <c r="I41" s="49">
        <f t="shared" si="10"/>
        <v>0</v>
      </c>
      <c r="J41" s="54">
        <f t="shared" si="11"/>
        <v>0</v>
      </c>
      <c r="K41" s="43">
        <f t="shared" si="9"/>
        <v>0</v>
      </c>
    </row>
    <row r="42" spans="1:11" ht="30" x14ac:dyDescent="0.2">
      <c r="A42" s="46">
        <v>8</v>
      </c>
      <c r="B42" s="47" t="s">
        <v>51</v>
      </c>
      <c r="C42" s="46"/>
      <c r="D42" s="46" t="s">
        <v>44</v>
      </c>
      <c r="E42" s="46">
        <v>20</v>
      </c>
      <c r="F42" s="44">
        <v>0</v>
      </c>
      <c r="G42" s="48">
        <v>0</v>
      </c>
      <c r="H42" s="40">
        <v>0.08</v>
      </c>
      <c r="I42" s="49">
        <f t="shared" si="10"/>
        <v>0</v>
      </c>
      <c r="J42" s="54">
        <f t="shared" si="11"/>
        <v>0</v>
      </c>
      <c r="K42" s="43">
        <f t="shared" si="9"/>
        <v>0</v>
      </c>
    </row>
    <row r="43" spans="1:11" ht="30" x14ac:dyDescent="0.2">
      <c r="A43" s="46">
        <v>9</v>
      </c>
      <c r="B43" s="47" t="s">
        <v>52</v>
      </c>
      <c r="C43" s="46"/>
      <c r="D43" s="46" t="s">
        <v>44</v>
      </c>
      <c r="E43" s="46">
        <v>5</v>
      </c>
      <c r="F43" s="44">
        <v>0</v>
      </c>
      <c r="G43" s="48">
        <v>0</v>
      </c>
      <c r="H43" s="40">
        <v>0.08</v>
      </c>
      <c r="I43" s="49">
        <f t="shared" si="10"/>
        <v>0</v>
      </c>
      <c r="J43" s="54">
        <f t="shared" si="11"/>
        <v>0</v>
      </c>
      <c r="K43" s="43">
        <f t="shared" si="9"/>
        <v>0</v>
      </c>
    </row>
    <row r="44" spans="1:11" ht="30" x14ac:dyDescent="0.2">
      <c r="A44" s="46">
        <v>10</v>
      </c>
      <c r="B44" s="47" t="s">
        <v>53</v>
      </c>
      <c r="C44" s="46"/>
      <c r="D44" s="46" t="s">
        <v>44</v>
      </c>
      <c r="E44" s="46">
        <v>6</v>
      </c>
      <c r="F44" s="44">
        <v>0</v>
      </c>
      <c r="G44" s="48">
        <v>0</v>
      </c>
      <c r="H44" s="40">
        <v>0.08</v>
      </c>
      <c r="I44" s="49">
        <f t="shared" si="10"/>
        <v>0</v>
      </c>
      <c r="J44" s="54">
        <f t="shared" si="11"/>
        <v>0</v>
      </c>
      <c r="K44" s="43">
        <f t="shared" si="9"/>
        <v>0</v>
      </c>
    </row>
    <row r="45" spans="1:11" ht="30" x14ac:dyDescent="0.2">
      <c r="A45" s="46">
        <v>11</v>
      </c>
      <c r="B45" s="47" t="s">
        <v>54</v>
      </c>
      <c r="C45" s="46"/>
      <c r="D45" s="46" t="s">
        <v>44</v>
      </c>
      <c r="E45" s="46">
        <v>6</v>
      </c>
      <c r="F45" s="44">
        <v>0</v>
      </c>
      <c r="G45" s="48">
        <v>0</v>
      </c>
      <c r="H45" s="40">
        <v>0.08</v>
      </c>
      <c r="I45" s="49">
        <f t="shared" si="10"/>
        <v>0</v>
      </c>
      <c r="J45" s="54">
        <f t="shared" si="11"/>
        <v>0</v>
      </c>
      <c r="K45" s="43">
        <f t="shared" si="9"/>
        <v>0</v>
      </c>
    </row>
    <row r="46" spans="1:11" ht="30" x14ac:dyDescent="0.2">
      <c r="A46" s="46">
        <v>12</v>
      </c>
      <c r="B46" s="47" t="s">
        <v>55</v>
      </c>
      <c r="C46" s="46"/>
      <c r="D46" s="46" t="s">
        <v>44</v>
      </c>
      <c r="E46" s="46">
        <v>6</v>
      </c>
      <c r="F46" s="44">
        <v>0</v>
      </c>
      <c r="G46" s="48">
        <v>0</v>
      </c>
      <c r="H46" s="40">
        <v>0.08</v>
      </c>
      <c r="I46" s="49">
        <f t="shared" si="10"/>
        <v>0</v>
      </c>
      <c r="J46" s="54">
        <f t="shared" si="11"/>
        <v>0</v>
      </c>
      <c r="K46" s="43">
        <f t="shared" si="9"/>
        <v>0</v>
      </c>
    </row>
    <row r="47" spans="1:11" ht="30" x14ac:dyDescent="0.2">
      <c r="A47" s="46">
        <v>13</v>
      </c>
      <c r="B47" s="47" t="s">
        <v>56</v>
      </c>
      <c r="C47" s="46"/>
      <c r="D47" s="46" t="s">
        <v>44</v>
      </c>
      <c r="E47" s="46">
        <v>4</v>
      </c>
      <c r="F47" s="44">
        <v>0</v>
      </c>
      <c r="G47" s="48">
        <v>0</v>
      </c>
      <c r="H47" s="40">
        <v>0.08</v>
      </c>
      <c r="I47" s="49">
        <f t="shared" si="10"/>
        <v>0</v>
      </c>
      <c r="J47" s="54">
        <f t="shared" si="11"/>
        <v>0</v>
      </c>
      <c r="K47" s="43">
        <f t="shared" si="9"/>
        <v>0</v>
      </c>
    </row>
    <row r="48" spans="1:11" ht="30" x14ac:dyDescent="0.2">
      <c r="A48" s="46">
        <v>14</v>
      </c>
      <c r="B48" s="47" t="s">
        <v>57</v>
      </c>
      <c r="C48" s="46"/>
      <c r="D48" s="46" t="s">
        <v>44</v>
      </c>
      <c r="E48" s="46">
        <v>3</v>
      </c>
      <c r="F48" s="44">
        <v>0</v>
      </c>
      <c r="G48" s="48">
        <v>0</v>
      </c>
      <c r="H48" s="40">
        <v>0.08</v>
      </c>
      <c r="I48" s="49">
        <f t="shared" si="10"/>
        <v>0</v>
      </c>
      <c r="J48" s="54">
        <f t="shared" si="11"/>
        <v>0</v>
      </c>
      <c r="K48" s="43">
        <f t="shared" si="9"/>
        <v>0</v>
      </c>
    </row>
    <row r="49" spans="1:11" ht="18" x14ac:dyDescent="0.25">
      <c r="G49" s="24" t="s">
        <v>42</v>
      </c>
      <c r="H49" s="25"/>
      <c r="I49" s="42">
        <f>SUM(I35:I48)</f>
        <v>0</v>
      </c>
      <c r="J49" s="42">
        <f>SUM(J35:J48)</f>
        <v>0</v>
      </c>
      <c r="K49" s="42">
        <f>SUM(K35:K48)</f>
        <v>0</v>
      </c>
    </row>
    <row r="51" spans="1:11" ht="15" x14ac:dyDescent="0.25">
      <c r="A51" s="18"/>
      <c r="B51" s="4" t="s">
        <v>80</v>
      </c>
    </row>
    <row r="52" spans="1:11" ht="15" x14ac:dyDescent="0.2">
      <c r="A52" s="7"/>
      <c r="B52" s="7"/>
      <c r="C52" s="7"/>
      <c r="D52" s="7"/>
      <c r="E52" s="8"/>
      <c r="F52" s="61" t="s">
        <v>1</v>
      </c>
      <c r="G52" s="62"/>
      <c r="H52" s="63"/>
      <c r="I52" s="20"/>
      <c r="J52" s="7"/>
      <c r="K52" s="7"/>
    </row>
    <row r="53" spans="1:11" ht="30" x14ac:dyDescent="0.2">
      <c r="A53" s="9" t="s">
        <v>2</v>
      </c>
      <c r="B53" s="10" t="s">
        <v>73</v>
      </c>
      <c r="C53" s="10" t="s">
        <v>3</v>
      </c>
      <c r="D53" s="10" t="s">
        <v>4</v>
      </c>
      <c r="E53" s="11" t="s">
        <v>5</v>
      </c>
      <c r="F53" s="10" t="s">
        <v>6</v>
      </c>
      <c r="G53" s="10" t="s">
        <v>7</v>
      </c>
      <c r="H53" s="12" t="s">
        <v>8</v>
      </c>
      <c r="I53" s="21" t="s">
        <v>40</v>
      </c>
      <c r="J53" s="10" t="s">
        <v>9</v>
      </c>
      <c r="K53" s="10" t="s">
        <v>74</v>
      </c>
    </row>
    <row r="54" spans="1:11" ht="30" x14ac:dyDescent="0.2">
      <c r="A54" s="46">
        <v>15</v>
      </c>
      <c r="B54" s="47" t="s">
        <v>58</v>
      </c>
      <c r="C54" s="46"/>
      <c r="D54" s="46" t="s">
        <v>59</v>
      </c>
      <c r="E54" s="46">
        <v>8000</v>
      </c>
      <c r="F54" s="44">
        <v>0</v>
      </c>
      <c r="G54" s="48">
        <v>0</v>
      </c>
      <c r="H54" s="40">
        <v>0.08</v>
      </c>
      <c r="I54" s="49">
        <f t="shared" ref="I54:I67" si="12">E54*F54</f>
        <v>0</v>
      </c>
      <c r="J54" s="54">
        <f t="shared" ref="J54:J67" si="13">E54*G54</f>
        <v>0</v>
      </c>
      <c r="K54" s="43">
        <f t="shared" ref="K54:K67" si="14">J54-I54</f>
        <v>0</v>
      </c>
    </row>
    <row r="55" spans="1:11" ht="30" x14ac:dyDescent="0.2">
      <c r="A55" s="46">
        <v>16</v>
      </c>
      <c r="B55" s="47" t="s">
        <v>60</v>
      </c>
      <c r="C55" s="46"/>
      <c r="D55" s="46" t="s">
        <v>59</v>
      </c>
      <c r="E55" s="46">
        <v>7000</v>
      </c>
      <c r="F55" s="44">
        <v>0</v>
      </c>
      <c r="G55" s="48">
        <v>0</v>
      </c>
      <c r="H55" s="40">
        <v>0.08</v>
      </c>
      <c r="I55" s="49">
        <f t="shared" si="12"/>
        <v>0</v>
      </c>
      <c r="J55" s="54">
        <f t="shared" si="13"/>
        <v>0</v>
      </c>
      <c r="K55" s="43">
        <f t="shared" si="14"/>
        <v>0</v>
      </c>
    </row>
    <row r="56" spans="1:11" ht="30" x14ac:dyDescent="0.2">
      <c r="A56" s="46">
        <v>17</v>
      </c>
      <c r="B56" s="47" t="s">
        <v>61</v>
      </c>
      <c r="C56" s="46"/>
      <c r="D56" s="46" t="s">
        <v>59</v>
      </c>
      <c r="E56" s="46">
        <v>4000</v>
      </c>
      <c r="F56" s="44">
        <v>0</v>
      </c>
      <c r="G56" s="48">
        <v>0</v>
      </c>
      <c r="H56" s="40">
        <v>0.08</v>
      </c>
      <c r="I56" s="49">
        <f t="shared" si="12"/>
        <v>0</v>
      </c>
      <c r="J56" s="54">
        <f t="shared" si="13"/>
        <v>0</v>
      </c>
      <c r="K56" s="43">
        <f t="shared" si="14"/>
        <v>0</v>
      </c>
    </row>
    <row r="57" spans="1:11" ht="30" x14ac:dyDescent="0.2">
      <c r="A57" s="46">
        <v>18</v>
      </c>
      <c r="B57" s="47" t="s">
        <v>62</v>
      </c>
      <c r="C57" s="46"/>
      <c r="D57" s="46" t="s">
        <v>59</v>
      </c>
      <c r="E57" s="46">
        <v>3000</v>
      </c>
      <c r="F57" s="44">
        <v>0</v>
      </c>
      <c r="G57" s="48">
        <v>0</v>
      </c>
      <c r="H57" s="40">
        <v>0.08</v>
      </c>
      <c r="I57" s="49">
        <f t="shared" si="12"/>
        <v>0</v>
      </c>
      <c r="J57" s="54">
        <f t="shared" si="13"/>
        <v>0</v>
      </c>
      <c r="K57" s="43">
        <f t="shared" si="14"/>
        <v>0</v>
      </c>
    </row>
    <row r="58" spans="1:11" ht="30" x14ac:dyDescent="0.2">
      <c r="A58" s="46">
        <v>19</v>
      </c>
      <c r="B58" s="47" t="s">
        <v>63</v>
      </c>
      <c r="C58" s="46"/>
      <c r="D58" s="46" t="s">
        <v>59</v>
      </c>
      <c r="E58" s="46">
        <v>1500</v>
      </c>
      <c r="F58" s="44">
        <v>0</v>
      </c>
      <c r="G58" s="48">
        <v>0</v>
      </c>
      <c r="H58" s="40">
        <v>0.08</v>
      </c>
      <c r="I58" s="49">
        <f t="shared" si="12"/>
        <v>0</v>
      </c>
      <c r="J58" s="54">
        <f t="shared" si="13"/>
        <v>0</v>
      </c>
      <c r="K58" s="43">
        <f t="shared" si="14"/>
        <v>0</v>
      </c>
    </row>
    <row r="59" spans="1:11" ht="15" x14ac:dyDescent="0.2">
      <c r="A59" s="46">
        <v>20</v>
      </c>
      <c r="B59" s="53" t="s">
        <v>64</v>
      </c>
      <c r="C59" s="46"/>
      <c r="D59" s="46" t="s">
        <v>59</v>
      </c>
      <c r="E59" s="46">
        <v>3000</v>
      </c>
      <c r="F59" s="44">
        <v>0</v>
      </c>
      <c r="G59" s="48">
        <v>0</v>
      </c>
      <c r="H59" s="40">
        <v>0.08</v>
      </c>
      <c r="I59" s="49">
        <f t="shared" si="12"/>
        <v>0</v>
      </c>
      <c r="J59" s="54">
        <f t="shared" si="13"/>
        <v>0</v>
      </c>
      <c r="K59" s="43">
        <f t="shared" si="14"/>
        <v>0</v>
      </c>
    </row>
    <row r="60" spans="1:11" ht="15" x14ac:dyDescent="0.2">
      <c r="A60" s="46">
        <v>21</v>
      </c>
      <c r="B60" s="53" t="s">
        <v>65</v>
      </c>
      <c r="C60" s="46"/>
      <c r="D60" s="46" t="s">
        <v>59</v>
      </c>
      <c r="E60" s="46">
        <v>4000</v>
      </c>
      <c r="F60" s="44">
        <v>0</v>
      </c>
      <c r="G60" s="48">
        <v>0</v>
      </c>
      <c r="H60" s="40">
        <v>0.08</v>
      </c>
      <c r="I60" s="49">
        <f t="shared" si="12"/>
        <v>0</v>
      </c>
      <c r="J60" s="54">
        <f t="shared" si="13"/>
        <v>0</v>
      </c>
      <c r="K60" s="43">
        <f t="shared" si="14"/>
        <v>0</v>
      </c>
    </row>
    <row r="61" spans="1:11" ht="15" x14ac:dyDescent="0.2">
      <c r="A61" s="46">
        <v>22</v>
      </c>
      <c r="B61" s="47" t="s">
        <v>66</v>
      </c>
      <c r="C61" s="46"/>
      <c r="D61" s="46" t="s">
        <v>59</v>
      </c>
      <c r="E61" s="46">
        <v>3000</v>
      </c>
      <c r="F61" s="44">
        <v>0</v>
      </c>
      <c r="G61" s="48">
        <v>0</v>
      </c>
      <c r="H61" s="40">
        <v>0.08</v>
      </c>
      <c r="I61" s="49">
        <f t="shared" si="12"/>
        <v>0</v>
      </c>
      <c r="J61" s="54">
        <f t="shared" si="13"/>
        <v>0</v>
      </c>
      <c r="K61" s="43">
        <f t="shared" si="14"/>
        <v>0</v>
      </c>
    </row>
    <row r="62" spans="1:11" ht="15" x14ac:dyDescent="0.2">
      <c r="A62" s="46">
        <v>23</v>
      </c>
      <c r="B62" s="47" t="s">
        <v>67</v>
      </c>
      <c r="C62" s="46"/>
      <c r="D62" s="46" t="s">
        <v>59</v>
      </c>
      <c r="E62" s="46">
        <v>1500</v>
      </c>
      <c r="F62" s="44">
        <v>0</v>
      </c>
      <c r="G62" s="48">
        <v>0</v>
      </c>
      <c r="H62" s="40">
        <v>0.08</v>
      </c>
      <c r="I62" s="49">
        <f t="shared" si="12"/>
        <v>0</v>
      </c>
      <c r="J62" s="54">
        <f t="shared" si="13"/>
        <v>0</v>
      </c>
      <c r="K62" s="43">
        <f t="shared" si="14"/>
        <v>0</v>
      </c>
    </row>
    <row r="63" spans="1:11" ht="30" x14ac:dyDescent="0.2">
      <c r="A63" s="46">
        <v>24</v>
      </c>
      <c r="B63" s="47" t="s">
        <v>68</v>
      </c>
      <c r="C63" s="46"/>
      <c r="D63" s="46" t="s">
        <v>59</v>
      </c>
      <c r="E63" s="46">
        <v>2000</v>
      </c>
      <c r="F63" s="44">
        <v>0</v>
      </c>
      <c r="G63" s="48">
        <v>0</v>
      </c>
      <c r="H63" s="40">
        <v>0.08</v>
      </c>
      <c r="I63" s="49">
        <f t="shared" si="12"/>
        <v>0</v>
      </c>
      <c r="J63" s="54">
        <f t="shared" si="13"/>
        <v>0</v>
      </c>
      <c r="K63" s="43">
        <f t="shared" si="14"/>
        <v>0</v>
      </c>
    </row>
    <row r="64" spans="1:11" ht="30" x14ac:dyDescent="0.2">
      <c r="A64" s="46">
        <v>25</v>
      </c>
      <c r="B64" s="47" t="s">
        <v>69</v>
      </c>
      <c r="C64" s="46"/>
      <c r="D64" s="46" t="s">
        <v>59</v>
      </c>
      <c r="E64" s="46">
        <v>2000</v>
      </c>
      <c r="F64" s="44">
        <v>0</v>
      </c>
      <c r="G64" s="48">
        <v>0</v>
      </c>
      <c r="H64" s="40">
        <v>0.08</v>
      </c>
      <c r="I64" s="49">
        <f t="shared" si="12"/>
        <v>0</v>
      </c>
      <c r="J64" s="54">
        <f t="shared" si="13"/>
        <v>0</v>
      </c>
      <c r="K64" s="43">
        <f t="shared" si="14"/>
        <v>0</v>
      </c>
    </row>
    <row r="65" spans="1:11" ht="30" x14ac:dyDescent="0.2">
      <c r="A65" s="46">
        <v>26</v>
      </c>
      <c r="B65" s="47" t="s">
        <v>70</v>
      </c>
      <c r="C65" s="46"/>
      <c r="D65" s="46" t="s">
        <v>59</v>
      </c>
      <c r="E65" s="46">
        <v>1000</v>
      </c>
      <c r="F65" s="44">
        <v>0</v>
      </c>
      <c r="G65" s="48">
        <v>0</v>
      </c>
      <c r="H65" s="40">
        <v>0.08</v>
      </c>
      <c r="I65" s="49">
        <f t="shared" si="12"/>
        <v>0</v>
      </c>
      <c r="J65" s="54">
        <f t="shared" si="13"/>
        <v>0</v>
      </c>
      <c r="K65" s="43">
        <f t="shared" si="14"/>
        <v>0</v>
      </c>
    </row>
    <row r="66" spans="1:11" ht="30" x14ac:dyDescent="0.2">
      <c r="A66" s="46">
        <v>27</v>
      </c>
      <c r="B66" s="47" t="s">
        <v>71</v>
      </c>
      <c r="C66" s="46"/>
      <c r="D66" s="46" t="s">
        <v>72</v>
      </c>
      <c r="E66" s="46">
        <v>14</v>
      </c>
      <c r="F66" s="44">
        <v>0</v>
      </c>
      <c r="G66" s="48">
        <v>0</v>
      </c>
      <c r="H66" s="40">
        <v>0.08</v>
      </c>
      <c r="I66" s="49">
        <f t="shared" si="12"/>
        <v>0</v>
      </c>
      <c r="J66" s="54">
        <f t="shared" si="13"/>
        <v>0</v>
      </c>
      <c r="K66" s="43">
        <f t="shared" si="14"/>
        <v>0</v>
      </c>
    </row>
    <row r="67" spans="1:11" ht="18" x14ac:dyDescent="0.25">
      <c r="G67" s="24" t="s">
        <v>42</v>
      </c>
      <c r="H67" s="25"/>
      <c r="I67" s="42">
        <f>SUM(I49:I66)</f>
        <v>0</v>
      </c>
      <c r="J67" s="42">
        <f>SUM(J49:J66)</f>
        <v>0</v>
      </c>
      <c r="K67" s="42">
        <f>SUM(K49:K66)</f>
        <v>0</v>
      </c>
    </row>
    <row r="70" spans="1:11" ht="18" x14ac:dyDescent="0.25">
      <c r="G70" s="56" t="s">
        <v>39</v>
      </c>
      <c r="H70" s="57"/>
      <c r="I70" s="58">
        <f>I49+I17</f>
        <v>0</v>
      </c>
      <c r="J70" s="58">
        <f>J49+J17</f>
        <v>0</v>
      </c>
      <c r="K70" s="58">
        <f>K49+K17</f>
        <v>0</v>
      </c>
    </row>
    <row r="71" spans="1:11" ht="18" x14ac:dyDescent="0.25">
      <c r="G71" s="56"/>
      <c r="H71" s="57"/>
      <c r="I71" s="58"/>
      <c r="J71" s="56"/>
      <c r="K71" s="56"/>
    </row>
  </sheetData>
  <mergeCells count="5">
    <mergeCell ref="F33:H33"/>
    <mergeCell ref="F4:H4"/>
    <mergeCell ref="F20:H20"/>
    <mergeCell ref="F26:H26"/>
    <mergeCell ref="F52:H52"/>
  </mergeCells>
  <pageMargins left="0.59055118110236227" right="0.55118110236220474" top="0.98425196850393704" bottom="0.98425196850393704" header="0.51181102362204722" footer="0.51181102362204722"/>
  <pageSetup paperSize="9" scale="45" orientation="portrait" verticalDpi="300" r:id="rId1"/>
  <headerFooter alignWithMargins="0"/>
  <rowBreaks count="1" manualBreakCount="1">
    <brk id="3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INFORMER 2013</vt:lpstr>
      <vt:lpstr>'INFORMER 2013'!Obszar_wydruku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2014-07-28T08:03:58Z</cp:lastPrinted>
  <dcterms:created xsi:type="dcterms:W3CDTF">2014-07-28T07:12:55Z</dcterms:created>
  <dcterms:modified xsi:type="dcterms:W3CDTF">2014-08-08T05:59:18Z</dcterms:modified>
</cp:coreProperties>
</file>