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27795" windowHeight="11955"/>
  </bookViews>
  <sheets>
    <sheet name="Załącznik nr 5 do SIWZ" sheetId="1" r:id="rId1"/>
  </sheets>
  <definedNames>
    <definedName name="_xlnm.Print_Area" localSheetId="0">'Załącznik nr 5 do SIWZ'!$A$1:$L$88</definedName>
  </definedNames>
  <calcPr calcId="145621"/>
</workbook>
</file>

<file path=xl/calcChain.xml><?xml version="1.0" encoding="utf-8"?>
<calcChain xmlns="http://schemas.openxmlformats.org/spreadsheetml/2006/main">
  <c r="H53" i="1" l="1"/>
  <c r="L53" i="1" s="1"/>
  <c r="J53" i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2" i="1"/>
  <c r="H52" i="1"/>
  <c r="L52" i="1" s="1"/>
  <c r="J51" i="1"/>
  <c r="H51" i="1"/>
  <c r="L51" i="1" s="1"/>
  <c r="J50" i="1"/>
  <c r="H50" i="1"/>
  <c r="L50" i="1" s="1"/>
  <c r="J49" i="1"/>
  <c r="H49" i="1"/>
  <c r="L49" i="1" s="1"/>
  <c r="J48" i="1"/>
  <c r="H48" i="1"/>
  <c r="L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J86" i="1" l="1"/>
  <c r="K19" i="1"/>
  <c r="K27" i="1"/>
  <c r="K31" i="1"/>
  <c r="K38" i="1"/>
  <c r="K40" i="1"/>
  <c r="K42" i="1"/>
  <c r="K48" i="1"/>
  <c r="K50" i="1"/>
  <c r="K36" i="1"/>
  <c r="K8" i="1"/>
  <c r="K12" i="1"/>
  <c r="K62" i="1"/>
  <c r="K78" i="1"/>
  <c r="K20" i="1"/>
  <c r="K35" i="1"/>
  <c r="K65" i="1"/>
  <c r="K67" i="1"/>
  <c r="K11" i="1"/>
  <c r="K15" i="1"/>
  <c r="K22" i="1"/>
  <c r="K24" i="1"/>
  <c r="K28" i="1"/>
  <c r="K45" i="1"/>
  <c r="K54" i="1"/>
  <c r="K69" i="1"/>
  <c r="K73" i="1"/>
  <c r="K75" i="1"/>
  <c r="K81" i="1"/>
  <c r="K83" i="1"/>
  <c r="K7" i="1"/>
  <c r="K14" i="1"/>
  <c r="K16" i="1"/>
  <c r="K23" i="1"/>
  <c r="K30" i="1"/>
  <c r="K32" i="1"/>
  <c r="K39" i="1"/>
  <c r="K52" i="1"/>
  <c r="K57" i="1"/>
  <c r="K59" i="1"/>
  <c r="K70" i="1"/>
  <c r="K85" i="1"/>
  <c r="K53" i="1"/>
  <c r="K18" i="1"/>
  <c r="K34" i="1"/>
  <c r="K44" i="1"/>
  <c r="K77" i="1"/>
  <c r="K10" i="1"/>
  <c r="K26" i="1"/>
  <c r="K61" i="1"/>
  <c r="K29" i="1"/>
  <c r="K33" i="1"/>
  <c r="K41" i="1"/>
  <c r="K46" i="1"/>
  <c r="K49" i="1"/>
  <c r="K55" i="1"/>
  <c r="K58" i="1"/>
  <c r="K63" i="1"/>
  <c r="K66" i="1"/>
  <c r="K71" i="1"/>
  <c r="K74" i="1"/>
  <c r="K79" i="1"/>
  <c r="K82" i="1"/>
  <c r="K9" i="1"/>
  <c r="K13" i="1"/>
  <c r="K17" i="1"/>
  <c r="K21" i="1"/>
  <c r="K25" i="1"/>
  <c r="K37" i="1"/>
  <c r="K43" i="1"/>
  <c r="K64" i="1"/>
  <c r="K72" i="1"/>
  <c r="K76" i="1"/>
  <c r="K80" i="1"/>
  <c r="K84" i="1"/>
  <c r="K47" i="1"/>
  <c r="K51" i="1"/>
  <c r="K56" i="1"/>
  <c r="K60" i="1"/>
  <c r="K68" i="1"/>
  <c r="H6" i="1"/>
  <c r="L6" i="1" s="1"/>
  <c r="K6" i="1" l="1"/>
  <c r="K86" i="1" s="1"/>
  <c r="L86" i="1"/>
</calcChain>
</file>

<file path=xl/sharedStrings.xml><?xml version="1.0" encoding="utf-8"?>
<sst xmlns="http://schemas.openxmlformats.org/spreadsheetml/2006/main" count="255" uniqueCount="127">
  <si>
    <t>Lp</t>
  </si>
  <si>
    <t>Cena jedn. Netto</t>
  </si>
  <si>
    <t>Cena z VAT  brutto</t>
  </si>
  <si>
    <t>VAT</t>
  </si>
  <si>
    <t>Wartość Brutto</t>
  </si>
  <si>
    <t>Ilość</t>
  </si>
  <si>
    <t>RAZEM</t>
  </si>
  <si>
    <t>Wartość netto</t>
  </si>
  <si>
    <t>Wartość VAT</t>
  </si>
  <si>
    <t>J.m.</t>
  </si>
  <si>
    <t>Sprawa P/48/08/2014/MB</t>
  </si>
  <si>
    <t>Załacznik nr 5 do SIWZ</t>
  </si>
  <si>
    <t>Tonery i tusze</t>
  </si>
  <si>
    <t>Drukarka</t>
  </si>
  <si>
    <t>Symbol tonera</t>
  </si>
  <si>
    <t>Producent</t>
  </si>
  <si>
    <t>Canon IR3320</t>
  </si>
  <si>
    <t>C-EXV 3 toner czarny</t>
  </si>
  <si>
    <t>pojemnik na zużyty toner</t>
  </si>
  <si>
    <t>HP DeskJet 6980</t>
  </si>
  <si>
    <t>HP 337 (C9364EE) tusz czarny</t>
  </si>
  <si>
    <t>HP 343 (C8766EE) tusz kolorowy</t>
  </si>
  <si>
    <t>HP DeskJet D4340</t>
  </si>
  <si>
    <t>HP 350 (CB335EE) tusz czarny</t>
  </si>
  <si>
    <t>HP 351 (CB337EE) tusz kolorowy</t>
  </si>
  <si>
    <t>HP DeskJet F2480</t>
  </si>
  <si>
    <t>HP 300 (CC640EE) tusz czarny</t>
  </si>
  <si>
    <t>HP 300 (CC643EE) tusz kolorowy</t>
  </si>
  <si>
    <t>HP DeskJet F4280</t>
  </si>
  <si>
    <t>HP LaserJet 1005</t>
  </si>
  <si>
    <t>HP C7115A (15A/EP-25)</t>
  </si>
  <si>
    <t>HP LaserJet 1006</t>
  </si>
  <si>
    <t>HP CB435A (35A)</t>
  </si>
  <si>
    <t>HP LaserJet 1010</t>
  </si>
  <si>
    <t>HP Q2612A (12A)</t>
  </si>
  <si>
    <t>HP LaserJet 1015</t>
  </si>
  <si>
    <t>HP Q2612A (12A) </t>
  </si>
  <si>
    <t>HP LaserJet 1020</t>
  </si>
  <si>
    <t>HP LaserJet 1022</t>
  </si>
  <si>
    <t>HP LaserJet 1100A</t>
  </si>
  <si>
    <t>HP C4092A (92A)</t>
  </si>
  <si>
    <t>HP LaserJet 1160</t>
  </si>
  <si>
    <t>HP Q5949A (49A)</t>
  </si>
  <si>
    <t>HP LaserJet 1200</t>
  </si>
  <si>
    <t>HP LaserJet 1260</t>
  </si>
  <si>
    <t>HP LaserJet 1300</t>
  </si>
  <si>
    <t>HP Q2613A (13A)</t>
  </si>
  <si>
    <t>HP LaserJet 1320</t>
  </si>
  <si>
    <t>HP LaserJet 2420</t>
  </si>
  <si>
    <t>HP Q6511A (11A)</t>
  </si>
  <si>
    <t>HP LaserJet 3050</t>
  </si>
  <si>
    <t>HP LaserJet CP2025</t>
  </si>
  <si>
    <t>HP 304A (CC530A) toner czarny</t>
  </si>
  <si>
    <t>HP 304A (CC531A) toner niebieski</t>
  </si>
  <si>
    <t>HP 304A (CC532A) toner żółty</t>
  </si>
  <si>
    <t>HP 304A (CC533A) toner czerwony</t>
  </si>
  <si>
    <t>HP LaserJet P1005</t>
  </si>
  <si>
    <t>HP LaserJet P1006</t>
  </si>
  <si>
    <t>HP LaserJet P2014</t>
  </si>
  <si>
    <t>HP Q7553A (53A)</t>
  </si>
  <si>
    <t>HP LaserJet P2015</t>
  </si>
  <si>
    <t>Konica Minolta Bizhub C253</t>
  </si>
  <si>
    <t>Minolta TN213K toner czarny</t>
  </si>
  <si>
    <t>Minolta TN213C toner niebieski</t>
  </si>
  <si>
    <t>Minolta TN213M toner czerwony</t>
  </si>
  <si>
    <t>Minolta TN213Y toner żółty</t>
  </si>
  <si>
    <t>IU211K</t>
  </si>
  <si>
    <t>IU211C</t>
  </si>
  <si>
    <t>IU211M</t>
  </si>
  <si>
    <t>IU211Y</t>
  </si>
  <si>
    <t>Panasonic FX-FL613</t>
  </si>
  <si>
    <t>Panasonic KX-FA83X </t>
  </si>
  <si>
    <t>Panasonic KX-FA84E DR</t>
  </si>
  <si>
    <t>Panasonic KX-MB2025</t>
  </si>
  <si>
    <t>Panasonic KX-FAT411X</t>
  </si>
  <si>
    <t>Panasonic KX-FAD412E</t>
  </si>
  <si>
    <t>Panasonic KX-MB2030PD</t>
  </si>
  <si>
    <t>Panasonic KX-MB773PD</t>
  </si>
  <si>
    <t>Panasonic KX-FAT92</t>
  </si>
  <si>
    <t>Panasonic KX-FAD93</t>
  </si>
  <si>
    <t>Samsung ML1640</t>
  </si>
  <si>
    <t>Samsung MLT-D1082S</t>
  </si>
  <si>
    <t>Xerox Phaser 3100</t>
  </si>
  <si>
    <t>Xerox 106R01378 toner czarny</t>
  </si>
  <si>
    <t>Xerox Phaser 3100 MFP</t>
  </si>
  <si>
    <t>Xerox 106R01378</t>
  </si>
  <si>
    <t>Xerox Phaser 3250</t>
  </si>
  <si>
    <t>Xerox 106R01373</t>
  </si>
  <si>
    <t>Xerox Phaser 3435</t>
  </si>
  <si>
    <t>Xerox 106R01414</t>
  </si>
  <si>
    <t>Xerox Phaser 7400DT</t>
  </si>
  <si>
    <t>Bęben drukujący xerox 7400 cyan</t>
  </si>
  <si>
    <t>Bęben drukujący xerox 7400 magenta</t>
  </si>
  <si>
    <t>Bęben drukujący xerox 7400 yellow</t>
  </si>
  <si>
    <t>Bęben drukujący xerox 7400 czarny</t>
  </si>
  <si>
    <t>Xerox 106R01080 toner czarny</t>
  </si>
  <si>
    <t>Xerox 106R01150 toner niebieski</t>
  </si>
  <si>
    <t>Xerox 106R01151 toner czerwony</t>
  </si>
  <si>
    <t>Xerox 106R01152 toner żółty</t>
  </si>
  <si>
    <t>Xerox Workcentre M123</t>
  </si>
  <si>
    <t>006R01182</t>
  </si>
  <si>
    <t>13R00589</t>
  </si>
  <si>
    <t>Epson Discproducer PP-100N</t>
  </si>
  <si>
    <t>PJIC1(C)</t>
  </si>
  <si>
    <t>PJIC6(K)</t>
  </si>
  <si>
    <t>PJIC2(LC)</t>
  </si>
  <si>
    <t>PJIC3(LM)</t>
  </si>
  <si>
    <t>PJIC4(M)</t>
  </si>
  <si>
    <t>PJIC5(Y)</t>
  </si>
  <si>
    <t>OKI B431DN</t>
  </si>
  <si>
    <t>Panasonic KX-MC6020PD</t>
  </si>
  <si>
    <t>KX-FADK511E</t>
  </si>
  <si>
    <t>KX-FADC510E</t>
  </si>
  <si>
    <t>KX-FAW505E</t>
  </si>
  <si>
    <t>KX-FATK509E</t>
  </si>
  <si>
    <t>KX-FATC506E</t>
  </si>
  <si>
    <t>KX-FATM507E</t>
  </si>
  <si>
    <t>KX-FATY508E</t>
  </si>
  <si>
    <t>Zebra HC100</t>
  </si>
  <si>
    <t>Opaski dla dorosłych Z-Band Direct do drukarki Zebra HC100  25x279mm</t>
  </si>
  <si>
    <t>Opaski dla dzieci Z-Band Direct do drukarki Zebra HC100 25x178mm</t>
  </si>
  <si>
    <t>toner</t>
  </si>
  <si>
    <t>pojemnik</t>
  </si>
  <si>
    <t>tusz</t>
  </si>
  <si>
    <t>bęben</t>
  </si>
  <si>
    <t>kaseta</t>
  </si>
  <si>
    <t>Oferowany produkt, Nazwa jak na fakturze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</si>
</sst>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8" fillId="0" borderId="0" applyFill="0"/>
    <xf numFmtId="0" fontId="6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9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3" fillId="4" borderId="1" xfId="0" applyFont="1" applyFill="1" applyBorder="1" applyAlignment="1">
      <alignment horizontal="right" vertical="center" wrapText="1"/>
    </xf>
    <xf numFmtId="9" fontId="3" fillId="4" borderId="1" xfId="0" applyNumberFormat="1" applyFont="1" applyFill="1" applyBorder="1" applyAlignment="1">
      <alignment horizontal="right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9" fontId="10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0" fillId="0" borderId="0" xfId="0" applyAlignment="1">
      <alignment vertical="top"/>
    </xf>
    <xf numFmtId="0" fontId="13" fillId="0" borderId="0" xfId="0" applyFont="1"/>
    <xf numFmtId="0" fontId="5" fillId="0" borderId="1" xfId="0" applyFont="1" applyFill="1" applyBorder="1"/>
    <xf numFmtId="0" fontId="0" fillId="0" borderId="1" xfId="0" applyFill="1" applyBorder="1"/>
    <xf numFmtId="1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wrapText="1"/>
    </xf>
    <xf numFmtId="0" fontId="16" fillId="0" borderId="1" xfId="2" applyFont="1" applyFill="1" applyBorder="1"/>
    <xf numFmtId="0" fontId="15" fillId="0" borderId="1" xfId="2" applyFont="1" applyFill="1" applyBorder="1" applyAlignment="1">
      <alignment vertical="center" wrapText="1"/>
    </xf>
    <xf numFmtId="0" fontId="15" fillId="0" borderId="0" xfId="2" applyFont="1" applyFill="1" applyAlignment="1">
      <alignment vertical="center" wrapText="1"/>
    </xf>
    <xf numFmtId="2" fontId="15" fillId="0" borderId="1" xfId="3" applyNumberFormat="1" applyFont="1" applyFill="1" applyBorder="1" applyAlignment="1">
      <alignment horizontal="left" vertical="center" wrapText="1"/>
    </xf>
    <xf numFmtId="2" fontId="15" fillId="0" borderId="1" xfId="0" applyNumberFormat="1" applyFont="1" applyFill="1" applyBorder="1" applyAlignment="1">
      <alignment horizontal="right" vertical="center"/>
    </xf>
    <xf numFmtId="9" fontId="15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5" fillId="0" borderId="1" xfId="0" applyFont="1" applyBorder="1"/>
    <xf numFmtId="43" fontId="15" fillId="0" borderId="1" xfId="1" applyFont="1" applyFill="1" applyBorder="1" applyAlignment="1" applyProtection="1">
      <alignment horizontal="right" vertical="center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1" xfId="2" applyFont="1" applyFill="1" applyBorder="1"/>
    <xf numFmtId="0" fontId="15" fillId="0" borderId="1" xfId="0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43" fontId="15" fillId="0" borderId="1" xfId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 wrapText="1"/>
    </xf>
  </cellXfs>
  <cellStyles count="31">
    <cellStyle name="Dziesiętny" xfId="1" builtinId="3"/>
    <cellStyle name="Dziesiętny 2" xfId="6"/>
    <cellStyle name="Dziesiętny 2 2" xfId="7"/>
    <cellStyle name="Dziesiętny 3" xfId="8"/>
    <cellStyle name="Dziesiętny 3 2" xfId="9"/>
    <cellStyle name="Excel Built-in Normal" xfId="10"/>
    <cellStyle name="Normal 2 16" xfId="11"/>
    <cellStyle name="Normal 2 16 2" xfId="12"/>
    <cellStyle name="Normal_wyysyjqqhjq9yjqjys9lys4sl8dl4C2lhyh9Ch2q 1 " xfId="13"/>
    <cellStyle name="Normalny" xfId="0" builtinId="0"/>
    <cellStyle name="Normalny 2" xfId="14"/>
    <cellStyle name="Normalny 2 2" xfId="15"/>
    <cellStyle name="Normalny 2 2 2" xfId="16"/>
    <cellStyle name="Normalny 3" xfId="17"/>
    <cellStyle name="Normalny 3 2" xfId="3"/>
    <cellStyle name="Normalny 3 3" xfId="18"/>
    <cellStyle name="Normalny 4" xfId="19"/>
    <cellStyle name="Normalny 4 2" xfId="4"/>
    <cellStyle name="Normalny 5" xfId="20"/>
    <cellStyle name="Normalny 5 2" xfId="5"/>
    <cellStyle name="Normalny 5 2 2" xfId="21"/>
    <cellStyle name="Normalny 6" xfId="2"/>
    <cellStyle name="Normalny 6 2" xfId="22"/>
    <cellStyle name="Normalny 7" xfId="23"/>
    <cellStyle name="Normalny 8" xfId="24"/>
    <cellStyle name="Procentowy 2" xfId="25"/>
    <cellStyle name="Procentowy 2 2" xfId="26"/>
    <cellStyle name="Procentowy 3" xfId="27"/>
    <cellStyle name="Walutowy 2" xfId="28"/>
    <cellStyle name="Walutowy 2 2" xfId="29"/>
    <cellStyle name="Walutowy 3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6"/>
  <sheetViews>
    <sheetView tabSelected="1" zoomScale="85" zoomScaleNormal="85" workbookViewId="0">
      <selection activeCell="D16" sqref="D16"/>
    </sheetView>
  </sheetViews>
  <sheetFormatPr defaultRowHeight="12.75" x14ac:dyDescent="0.2"/>
  <cols>
    <col min="1" max="1" width="4.85546875" customWidth="1"/>
    <col min="2" max="2" width="39.42578125" customWidth="1"/>
    <col min="3" max="3" width="34.140625" customWidth="1"/>
    <col min="4" max="4" width="41.28515625" customWidth="1"/>
    <col min="5" max="5" width="11.140625" style="9" customWidth="1"/>
    <col min="6" max="6" width="8.5703125" style="10" customWidth="1"/>
    <col min="7" max="7" width="14.85546875" style="12" customWidth="1"/>
    <col min="8" max="8" width="13.85546875" style="12" customWidth="1"/>
    <col min="9" max="9" width="6" style="13" customWidth="1"/>
    <col min="10" max="10" width="14" style="14" customWidth="1"/>
    <col min="11" max="11" width="12.42578125" style="14" customWidth="1"/>
    <col min="12" max="12" width="14.5703125" style="14" customWidth="1"/>
    <col min="13" max="13" width="13.28515625" customWidth="1"/>
  </cols>
  <sheetData>
    <row r="1" spans="1:48" ht="36" customHeight="1" x14ac:dyDescent="0.2">
      <c r="A1" s="21" t="s">
        <v>10</v>
      </c>
      <c r="B1" s="19"/>
    </row>
    <row r="2" spans="1:48" ht="15.75" x14ac:dyDescent="0.25">
      <c r="B2" s="20" t="s">
        <v>11</v>
      </c>
    </row>
    <row r="4" spans="1:48" x14ac:dyDescent="0.2">
      <c r="B4" s="22" t="s">
        <v>12</v>
      </c>
    </row>
    <row r="5" spans="1:48" s="2" customFormat="1" ht="31.5" x14ac:dyDescent="0.2">
      <c r="A5" s="6" t="s">
        <v>0</v>
      </c>
      <c r="B5" s="7" t="s">
        <v>13</v>
      </c>
      <c r="C5" s="7" t="s">
        <v>14</v>
      </c>
      <c r="D5" s="8" t="s">
        <v>126</v>
      </c>
      <c r="E5" s="11" t="s">
        <v>9</v>
      </c>
      <c r="F5" s="11" t="s">
        <v>5</v>
      </c>
      <c r="G5" s="15" t="s">
        <v>1</v>
      </c>
      <c r="H5" s="15" t="s">
        <v>2</v>
      </c>
      <c r="I5" s="16" t="s">
        <v>3</v>
      </c>
      <c r="J5" s="17" t="s">
        <v>7</v>
      </c>
      <c r="K5" s="17" t="s">
        <v>8</v>
      </c>
      <c r="L5" s="17" t="s">
        <v>4</v>
      </c>
      <c r="M5" s="17" t="s">
        <v>15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5" x14ac:dyDescent="0.2">
      <c r="A6" s="28">
        <v>1</v>
      </c>
      <c r="B6" s="41" t="s">
        <v>16</v>
      </c>
      <c r="C6" s="29" t="s">
        <v>17</v>
      </c>
      <c r="D6" s="43"/>
      <c r="E6" s="30" t="s">
        <v>121</v>
      </c>
      <c r="F6" s="5">
        <v>4</v>
      </c>
      <c r="G6" s="42"/>
      <c r="H6" s="38">
        <f t="shared" ref="H6" si="0">G6*I6+G6</f>
        <v>0</v>
      </c>
      <c r="I6" s="39">
        <v>0.23</v>
      </c>
      <c r="J6" s="40">
        <f>F6*G6</f>
        <v>0</v>
      </c>
      <c r="K6" s="40">
        <f>L6-J6</f>
        <v>0</v>
      </c>
      <c r="L6" s="40">
        <f>PRODUCT(H6,F6)</f>
        <v>0</v>
      </c>
      <c r="M6" s="3"/>
    </row>
    <row r="7" spans="1:48" ht="15" x14ac:dyDescent="0.2">
      <c r="A7" s="28">
        <v>2</v>
      </c>
      <c r="B7" s="34" t="s">
        <v>16</v>
      </c>
      <c r="C7" s="29" t="s">
        <v>18</v>
      </c>
      <c r="D7" s="43"/>
      <c r="E7" s="30" t="s">
        <v>122</v>
      </c>
      <c r="F7" s="5">
        <v>1</v>
      </c>
      <c r="G7" s="42"/>
      <c r="H7" s="38">
        <f t="shared" ref="H7:H71" si="1">G7*I7+G7</f>
        <v>0</v>
      </c>
      <c r="I7" s="39">
        <v>0.23</v>
      </c>
      <c r="J7" s="40">
        <f t="shared" ref="J7:J71" si="2">F7*G7</f>
        <v>0</v>
      </c>
      <c r="K7" s="40">
        <f t="shared" ref="K7:K71" si="3">L7-J7</f>
        <v>0</v>
      </c>
      <c r="L7" s="40">
        <f t="shared" ref="L7:L71" si="4">PRODUCT(H7,F7)</f>
        <v>0</v>
      </c>
      <c r="M7" s="3"/>
    </row>
    <row r="8" spans="1:48" ht="15" x14ac:dyDescent="0.2">
      <c r="A8" s="28">
        <v>3</v>
      </c>
      <c r="B8" s="34" t="s">
        <v>19</v>
      </c>
      <c r="C8" s="29" t="s">
        <v>20</v>
      </c>
      <c r="D8" s="43"/>
      <c r="E8" s="30" t="s">
        <v>123</v>
      </c>
      <c r="F8" s="5">
        <v>3</v>
      </c>
      <c r="G8" s="42"/>
      <c r="H8" s="38">
        <f t="shared" si="1"/>
        <v>0</v>
      </c>
      <c r="I8" s="39">
        <v>0.23</v>
      </c>
      <c r="J8" s="40">
        <f t="shared" si="2"/>
        <v>0</v>
      </c>
      <c r="K8" s="40">
        <f t="shared" si="3"/>
        <v>0</v>
      </c>
      <c r="L8" s="40">
        <f t="shared" si="4"/>
        <v>0</v>
      </c>
      <c r="M8" s="3"/>
    </row>
    <row r="9" spans="1:48" ht="15" x14ac:dyDescent="0.2">
      <c r="A9" s="28">
        <v>4</v>
      </c>
      <c r="B9" s="34" t="s">
        <v>19</v>
      </c>
      <c r="C9" s="29" t="s">
        <v>21</v>
      </c>
      <c r="D9" s="43"/>
      <c r="E9" s="30" t="s">
        <v>123</v>
      </c>
      <c r="F9" s="5">
        <v>3</v>
      </c>
      <c r="G9" s="42"/>
      <c r="H9" s="38">
        <f t="shared" si="1"/>
        <v>0</v>
      </c>
      <c r="I9" s="39">
        <v>0.23</v>
      </c>
      <c r="J9" s="40">
        <f t="shared" si="2"/>
        <v>0</v>
      </c>
      <c r="K9" s="40">
        <f t="shared" si="3"/>
        <v>0</v>
      </c>
      <c r="L9" s="40">
        <f t="shared" si="4"/>
        <v>0</v>
      </c>
      <c r="M9" s="3"/>
    </row>
    <row r="10" spans="1:48" ht="15" x14ac:dyDescent="0.2">
      <c r="A10" s="28">
        <v>5</v>
      </c>
      <c r="B10" s="34" t="s">
        <v>22</v>
      </c>
      <c r="C10" s="29" t="s">
        <v>23</v>
      </c>
      <c r="D10" s="43"/>
      <c r="E10" s="30" t="s">
        <v>123</v>
      </c>
      <c r="F10" s="5">
        <v>2</v>
      </c>
      <c r="G10" s="42"/>
      <c r="H10" s="38">
        <f t="shared" si="1"/>
        <v>0</v>
      </c>
      <c r="I10" s="39">
        <v>0.23</v>
      </c>
      <c r="J10" s="40">
        <f t="shared" si="2"/>
        <v>0</v>
      </c>
      <c r="K10" s="40">
        <f t="shared" si="3"/>
        <v>0</v>
      </c>
      <c r="L10" s="40">
        <f t="shared" si="4"/>
        <v>0</v>
      </c>
      <c r="M10" s="3"/>
    </row>
    <row r="11" spans="1:48" ht="15" x14ac:dyDescent="0.2">
      <c r="A11" s="28">
        <v>6</v>
      </c>
      <c r="B11" s="34" t="s">
        <v>22</v>
      </c>
      <c r="C11" s="29" t="s">
        <v>24</v>
      </c>
      <c r="D11" s="43"/>
      <c r="E11" s="30" t="s">
        <v>123</v>
      </c>
      <c r="F11" s="5">
        <v>2</v>
      </c>
      <c r="G11" s="42"/>
      <c r="H11" s="38">
        <f t="shared" si="1"/>
        <v>0</v>
      </c>
      <c r="I11" s="39">
        <v>0.23</v>
      </c>
      <c r="J11" s="40">
        <f t="shared" si="2"/>
        <v>0</v>
      </c>
      <c r="K11" s="40">
        <f t="shared" si="3"/>
        <v>0</v>
      </c>
      <c r="L11" s="40">
        <f t="shared" si="4"/>
        <v>0</v>
      </c>
      <c r="M11" s="3"/>
    </row>
    <row r="12" spans="1:48" ht="15" x14ac:dyDescent="0.2">
      <c r="A12" s="28">
        <v>7</v>
      </c>
      <c r="B12" s="34" t="s">
        <v>25</v>
      </c>
      <c r="C12" s="29" t="s">
        <v>26</v>
      </c>
      <c r="D12" s="43"/>
      <c r="E12" s="30" t="s">
        <v>123</v>
      </c>
      <c r="F12" s="5">
        <v>2</v>
      </c>
      <c r="G12" s="42"/>
      <c r="H12" s="38">
        <f t="shared" si="1"/>
        <v>0</v>
      </c>
      <c r="I12" s="39">
        <v>0.23</v>
      </c>
      <c r="J12" s="40">
        <f t="shared" si="2"/>
        <v>0</v>
      </c>
      <c r="K12" s="40">
        <f t="shared" si="3"/>
        <v>0</v>
      </c>
      <c r="L12" s="40">
        <f t="shared" si="4"/>
        <v>0</v>
      </c>
      <c r="M12" s="3"/>
    </row>
    <row r="13" spans="1:48" ht="15" x14ac:dyDescent="0.2">
      <c r="A13" s="28">
        <v>8</v>
      </c>
      <c r="B13" s="34" t="s">
        <v>25</v>
      </c>
      <c r="C13" s="29" t="s">
        <v>27</v>
      </c>
      <c r="D13" s="34"/>
      <c r="E13" s="30" t="s">
        <v>123</v>
      </c>
      <c r="F13" s="5">
        <v>2</v>
      </c>
      <c r="G13" s="42"/>
      <c r="H13" s="38">
        <f t="shared" si="1"/>
        <v>0</v>
      </c>
      <c r="I13" s="39">
        <v>0.23</v>
      </c>
      <c r="J13" s="40">
        <f t="shared" si="2"/>
        <v>0</v>
      </c>
      <c r="K13" s="40">
        <f t="shared" si="3"/>
        <v>0</v>
      </c>
      <c r="L13" s="40">
        <f t="shared" si="4"/>
        <v>0</v>
      </c>
      <c r="M13" s="3"/>
    </row>
    <row r="14" spans="1:48" ht="15" x14ac:dyDescent="0.2">
      <c r="A14" s="28">
        <v>9</v>
      </c>
      <c r="B14" s="34" t="s">
        <v>28</v>
      </c>
      <c r="C14" s="29" t="s">
        <v>26</v>
      </c>
      <c r="D14" s="34"/>
      <c r="E14" s="30" t="s">
        <v>123</v>
      </c>
      <c r="F14" s="5">
        <v>2</v>
      </c>
      <c r="G14" s="42"/>
      <c r="H14" s="38">
        <f t="shared" si="1"/>
        <v>0</v>
      </c>
      <c r="I14" s="39">
        <v>0.23</v>
      </c>
      <c r="J14" s="40">
        <f t="shared" si="2"/>
        <v>0</v>
      </c>
      <c r="K14" s="40">
        <f t="shared" si="3"/>
        <v>0</v>
      </c>
      <c r="L14" s="40">
        <f t="shared" si="4"/>
        <v>0</v>
      </c>
      <c r="M14" s="3"/>
    </row>
    <row r="15" spans="1:48" ht="15" x14ac:dyDescent="0.2">
      <c r="A15" s="28">
        <v>10</v>
      </c>
      <c r="B15" s="34" t="s">
        <v>28</v>
      </c>
      <c r="C15" s="29" t="s">
        <v>27</v>
      </c>
      <c r="D15" s="34"/>
      <c r="E15" s="30" t="s">
        <v>123</v>
      </c>
      <c r="F15" s="5">
        <v>2</v>
      </c>
      <c r="G15" s="42"/>
      <c r="H15" s="38">
        <f t="shared" si="1"/>
        <v>0</v>
      </c>
      <c r="I15" s="39">
        <v>0.23</v>
      </c>
      <c r="J15" s="40">
        <f t="shared" si="2"/>
        <v>0</v>
      </c>
      <c r="K15" s="40">
        <f t="shared" si="3"/>
        <v>0</v>
      </c>
      <c r="L15" s="40">
        <f t="shared" si="4"/>
        <v>0</v>
      </c>
      <c r="M15" s="3"/>
    </row>
    <row r="16" spans="1:48" ht="15" x14ac:dyDescent="0.2">
      <c r="A16" s="28">
        <v>11</v>
      </c>
      <c r="B16" s="34" t="s">
        <v>29</v>
      </c>
      <c r="C16" s="29" t="s">
        <v>30</v>
      </c>
      <c r="D16" s="43"/>
      <c r="E16" s="30" t="s">
        <v>121</v>
      </c>
      <c r="F16" s="5">
        <v>2</v>
      </c>
      <c r="G16" s="42"/>
      <c r="H16" s="38">
        <f t="shared" si="1"/>
        <v>0</v>
      </c>
      <c r="I16" s="39">
        <v>0.23</v>
      </c>
      <c r="J16" s="40">
        <f t="shared" si="2"/>
        <v>0</v>
      </c>
      <c r="K16" s="40">
        <f t="shared" si="3"/>
        <v>0</v>
      </c>
      <c r="L16" s="40">
        <f t="shared" si="4"/>
        <v>0</v>
      </c>
      <c r="M16" s="3"/>
    </row>
    <row r="17" spans="1:13" ht="15" x14ac:dyDescent="0.2">
      <c r="A17" s="28">
        <v>12</v>
      </c>
      <c r="B17" s="34" t="s">
        <v>31</v>
      </c>
      <c r="C17" s="29" t="s">
        <v>32</v>
      </c>
      <c r="D17" s="43"/>
      <c r="E17" s="30" t="s">
        <v>121</v>
      </c>
      <c r="F17" s="5">
        <v>2</v>
      </c>
      <c r="G17" s="42"/>
      <c r="H17" s="38">
        <f t="shared" si="1"/>
        <v>0</v>
      </c>
      <c r="I17" s="39">
        <v>0.23</v>
      </c>
      <c r="J17" s="40">
        <f t="shared" si="2"/>
        <v>0</v>
      </c>
      <c r="K17" s="40">
        <f t="shared" si="3"/>
        <v>0</v>
      </c>
      <c r="L17" s="40">
        <f t="shared" si="4"/>
        <v>0</v>
      </c>
      <c r="M17" s="3"/>
    </row>
    <row r="18" spans="1:13" ht="15" x14ac:dyDescent="0.2">
      <c r="A18" s="28">
        <v>13</v>
      </c>
      <c r="B18" s="41" t="s">
        <v>33</v>
      </c>
      <c r="C18" s="29" t="s">
        <v>34</v>
      </c>
      <c r="D18" s="43"/>
      <c r="E18" s="30" t="s">
        <v>121</v>
      </c>
      <c r="F18" s="5">
        <v>4</v>
      </c>
      <c r="G18" s="42"/>
      <c r="H18" s="38">
        <f t="shared" si="1"/>
        <v>0</v>
      </c>
      <c r="I18" s="39">
        <v>0.23</v>
      </c>
      <c r="J18" s="40">
        <f t="shared" si="2"/>
        <v>0</v>
      </c>
      <c r="K18" s="40">
        <f t="shared" si="3"/>
        <v>0</v>
      </c>
      <c r="L18" s="40">
        <f t="shared" si="4"/>
        <v>0</v>
      </c>
      <c r="M18" s="3"/>
    </row>
    <row r="19" spans="1:13" ht="15" x14ac:dyDescent="0.2">
      <c r="A19" s="28">
        <v>14</v>
      </c>
      <c r="B19" s="41" t="s">
        <v>35</v>
      </c>
      <c r="C19" s="29" t="s">
        <v>36</v>
      </c>
      <c r="D19" s="43"/>
      <c r="E19" s="30" t="s">
        <v>121</v>
      </c>
      <c r="F19" s="5">
        <v>12</v>
      </c>
      <c r="G19" s="42"/>
      <c r="H19" s="38">
        <f t="shared" si="1"/>
        <v>0</v>
      </c>
      <c r="I19" s="39">
        <v>0.23</v>
      </c>
      <c r="J19" s="40">
        <f t="shared" si="2"/>
        <v>0</v>
      </c>
      <c r="K19" s="40">
        <f t="shared" si="3"/>
        <v>0</v>
      </c>
      <c r="L19" s="40">
        <f t="shared" si="4"/>
        <v>0</v>
      </c>
      <c r="M19" s="3"/>
    </row>
    <row r="20" spans="1:13" ht="15" x14ac:dyDescent="0.2">
      <c r="A20" s="28">
        <v>15</v>
      </c>
      <c r="B20" s="41" t="s">
        <v>37</v>
      </c>
      <c r="C20" s="29" t="s">
        <v>36</v>
      </c>
      <c r="D20" s="43"/>
      <c r="E20" s="30" t="s">
        <v>121</v>
      </c>
      <c r="F20" s="5">
        <v>6</v>
      </c>
      <c r="G20" s="42"/>
      <c r="H20" s="38">
        <f t="shared" si="1"/>
        <v>0</v>
      </c>
      <c r="I20" s="39">
        <v>0.23</v>
      </c>
      <c r="J20" s="40">
        <f t="shared" si="2"/>
        <v>0</v>
      </c>
      <c r="K20" s="40">
        <f t="shared" si="3"/>
        <v>0</v>
      </c>
      <c r="L20" s="40">
        <f t="shared" si="4"/>
        <v>0</v>
      </c>
      <c r="M20" s="3"/>
    </row>
    <row r="21" spans="1:13" ht="15" x14ac:dyDescent="0.2">
      <c r="A21" s="28">
        <v>16</v>
      </c>
      <c r="B21" s="41" t="s">
        <v>38</v>
      </c>
      <c r="C21" s="29" t="s">
        <v>36</v>
      </c>
      <c r="D21" s="43"/>
      <c r="E21" s="30" t="s">
        <v>121</v>
      </c>
      <c r="F21" s="5">
        <v>1</v>
      </c>
      <c r="G21" s="42"/>
      <c r="H21" s="38">
        <f t="shared" si="1"/>
        <v>0</v>
      </c>
      <c r="I21" s="39">
        <v>0.23</v>
      </c>
      <c r="J21" s="40">
        <f t="shared" si="2"/>
        <v>0</v>
      </c>
      <c r="K21" s="40">
        <f t="shared" si="3"/>
        <v>0</v>
      </c>
      <c r="L21" s="40">
        <f t="shared" si="4"/>
        <v>0</v>
      </c>
      <c r="M21" s="3"/>
    </row>
    <row r="22" spans="1:13" ht="15" x14ac:dyDescent="0.2">
      <c r="A22" s="28">
        <v>17</v>
      </c>
      <c r="B22" s="41" t="s">
        <v>39</v>
      </c>
      <c r="C22" s="29" t="s">
        <v>40</v>
      </c>
      <c r="D22" s="43"/>
      <c r="E22" s="30" t="s">
        <v>121</v>
      </c>
      <c r="F22" s="5">
        <v>1</v>
      </c>
      <c r="G22" s="42"/>
      <c r="H22" s="38">
        <f t="shared" si="1"/>
        <v>0</v>
      </c>
      <c r="I22" s="39">
        <v>0.23</v>
      </c>
      <c r="J22" s="40">
        <f t="shared" si="2"/>
        <v>0</v>
      </c>
      <c r="K22" s="40">
        <f t="shared" si="3"/>
        <v>0</v>
      </c>
      <c r="L22" s="40">
        <f t="shared" si="4"/>
        <v>0</v>
      </c>
      <c r="M22" s="3"/>
    </row>
    <row r="23" spans="1:13" ht="15" x14ac:dyDescent="0.2">
      <c r="A23" s="28">
        <v>18</v>
      </c>
      <c r="B23" s="34" t="s">
        <v>41</v>
      </c>
      <c r="C23" s="29" t="s">
        <v>42</v>
      </c>
      <c r="D23" s="33"/>
      <c r="E23" s="30" t="s">
        <v>121</v>
      </c>
      <c r="F23" s="5">
        <v>3</v>
      </c>
      <c r="G23" s="42"/>
      <c r="H23" s="38">
        <f t="shared" si="1"/>
        <v>0</v>
      </c>
      <c r="I23" s="39">
        <v>0.23</v>
      </c>
      <c r="J23" s="40">
        <f t="shared" si="2"/>
        <v>0</v>
      </c>
      <c r="K23" s="40">
        <f t="shared" si="3"/>
        <v>0</v>
      </c>
      <c r="L23" s="40">
        <f t="shared" si="4"/>
        <v>0</v>
      </c>
      <c r="M23" s="3"/>
    </row>
    <row r="24" spans="1:13" ht="15" x14ac:dyDescent="0.2">
      <c r="A24" s="28">
        <v>19</v>
      </c>
      <c r="B24" s="44" t="s">
        <v>43</v>
      </c>
      <c r="C24" s="31" t="s">
        <v>30</v>
      </c>
      <c r="D24" s="36"/>
      <c r="E24" s="30" t="s">
        <v>121</v>
      </c>
      <c r="F24" s="5">
        <v>30</v>
      </c>
      <c r="G24" s="42"/>
      <c r="H24" s="38">
        <f t="shared" si="1"/>
        <v>0</v>
      </c>
      <c r="I24" s="39">
        <v>0.23</v>
      </c>
      <c r="J24" s="40">
        <f t="shared" si="2"/>
        <v>0</v>
      </c>
      <c r="K24" s="40">
        <f t="shared" si="3"/>
        <v>0</v>
      </c>
      <c r="L24" s="40">
        <f t="shared" si="4"/>
        <v>0</v>
      </c>
      <c r="M24" s="3"/>
    </row>
    <row r="25" spans="1:13" ht="15" x14ac:dyDescent="0.2">
      <c r="A25" s="28">
        <v>20</v>
      </c>
      <c r="B25" s="35" t="s">
        <v>44</v>
      </c>
      <c r="C25" s="29" t="s">
        <v>30</v>
      </c>
      <c r="D25" s="37"/>
      <c r="E25" s="30" t="s">
        <v>121</v>
      </c>
      <c r="F25" s="5">
        <v>5</v>
      </c>
      <c r="G25" s="42"/>
      <c r="H25" s="38">
        <f t="shared" si="1"/>
        <v>0</v>
      </c>
      <c r="I25" s="39">
        <v>0.23</v>
      </c>
      <c r="J25" s="40">
        <f t="shared" si="2"/>
        <v>0</v>
      </c>
      <c r="K25" s="40">
        <f t="shared" si="3"/>
        <v>0</v>
      </c>
      <c r="L25" s="40">
        <f t="shared" si="4"/>
        <v>0</v>
      </c>
      <c r="M25" s="3"/>
    </row>
    <row r="26" spans="1:13" ht="15" x14ac:dyDescent="0.2">
      <c r="A26" s="28">
        <v>21</v>
      </c>
      <c r="B26" s="45" t="s">
        <v>45</v>
      </c>
      <c r="C26" s="29" t="s">
        <v>46</v>
      </c>
      <c r="D26" s="46"/>
      <c r="E26" s="30" t="s">
        <v>121</v>
      </c>
      <c r="F26" s="5">
        <v>2</v>
      </c>
      <c r="G26" s="42"/>
      <c r="H26" s="38">
        <f t="shared" si="1"/>
        <v>0</v>
      </c>
      <c r="I26" s="39">
        <v>0.23</v>
      </c>
      <c r="J26" s="40">
        <f t="shared" si="2"/>
        <v>0</v>
      </c>
      <c r="K26" s="40">
        <f t="shared" si="3"/>
        <v>0</v>
      </c>
      <c r="L26" s="40">
        <f t="shared" si="4"/>
        <v>0</v>
      </c>
      <c r="M26" s="3"/>
    </row>
    <row r="27" spans="1:13" ht="15" x14ac:dyDescent="0.2">
      <c r="A27" s="28">
        <v>22</v>
      </c>
      <c r="B27" s="35" t="s">
        <v>47</v>
      </c>
      <c r="C27" s="29" t="s">
        <v>42</v>
      </c>
      <c r="D27" s="37"/>
      <c r="E27" s="30" t="s">
        <v>121</v>
      </c>
      <c r="F27" s="5">
        <v>10</v>
      </c>
      <c r="G27" s="42"/>
      <c r="H27" s="38">
        <f t="shared" si="1"/>
        <v>0</v>
      </c>
      <c r="I27" s="39">
        <v>0.23</v>
      </c>
      <c r="J27" s="40">
        <f t="shared" si="2"/>
        <v>0</v>
      </c>
      <c r="K27" s="40">
        <f t="shared" si="3"/>
        <v>0</v>
      </c>
      <c r="L27" s="40">
        <f t="shared" si="4"/>
        <v>0</v>
      </c>
      <c r="M27" s="3"/>
    </row>
    <row r="28" spans="1:13" ht="15" x14ac:dyDescent="0.2">
      <c r="A28" s="28">
        <v>23</v>
      </c>
      <c r="B28" s="44" t="s">
        <v>48</v>
      </c>
      <c r="C28" s="29" t="s">
        <v>49</v>
      </c>
      <c r="D28" s="47"/>
      <c r="E28" s="30" t="s">
        <v>121</v>
      </c>
      <c r="F28" s="5">
        <v>1</v>
      </c>
      <c r="G28" s="42"/>
      <c r="H28" s="38">
        <f t="shared" si="1"/>
        <v>0</v>
      </c>
      <c r="I28" s="39">
        <v>0.23</v>
      </c>
      <c r="J28" s="40">
        <f t="shared" si="2"/>
        <v>0</v>
      </c>
      <c r="K28" s="40">
        <f t="shared" si="3"/>
        <v>0</v>
      </c>
      <c r="L28" s="40">
        <f t="shared" si="4"/>
        <v>0</v>
      </c>
      <c r="M28" s="3"/>
    </row>
    <row r="29" spans="1:13" ht="15" x14ac:dyDescent="0.2">
      <c r="A29" s="28">
        <v>24</v>
      </c>
      <c r="B29" s="48" t="s">
        <v>50</v>
      </c>
      <c r="C29" s="29" t="s">
        <v>34</v>
      </c>
      <c r="D29" s="37"/>
      <c r="E29" s="30" t="s">
        <v>121</v>
      </c>
      <c r="F29" s="5">
        <v>1</v>
      </c>
      <c r="G29" s="42"/>
      <c r="H29" s="38">
        <f t="shared" si="1"/>
        <v>0</v>
      </c>
      <c r="I29" s="39">
        <v>0.23</v>
      </c>
      <c r="J29" s="40">
        <f t="shared" si="2"/>
        <v>0</v>
      </c>
      <c r="K29" s="40">
        <f t="shared" si="3"/>
        <v>0</v>
      </c>
      <c r="L29" s="40">
        <f t="shared" si="4"/>
        <v>0</v>
      </c>
      <c r="M29" s="3"/>
    </row>
    <row r="30" spans="1:13" ht="15" x14ac:dyDescent="0.2">
      <c r="A30" s="28">
        <v>25</v>
      </c>
      <c r="B30" s="41" t="s">
        <v>51</v>
      </c>
      <c r="C30" s="29" t="s">
        <v>52</v>
      </c>
      <c r="D30" s="37"/>
      <c r="E30" s="30" t="s">
        <v>121</v>
      </c>
      <c r="F30" s="5">
        <v>1</v>
      </c>
      <c r="G30" s="42"/>
      <c r="H30" s="38">
        <f t="shared" si="1"/>
        <v>0</v>
      </c>
      <c r="I30" s="39">
        <v>0.23</v>
      </c>
      <c r="J30" s="40">
        <f t="shared" si="2"/>
        <v>0</v>
      </c>
      <c r="K30" s="40">
        <f t="shared" si="3"/>
        <v>0</v>
      </c>
      <c r="L30" s="40">
        <f t="shared" si="4"/>
        <v>0</v>
      </c>
      <c r="M30" s="3"/>
    </row>
    <row r="31" spans="1:13" ht="15" x14ac:dyDescent="0.2">
      <c r="A31" s="28">
        <v>26</v>
      </c>
      <c r="B31" s="41" t="s">
        <v>51</v>
      </c>
      <c r="C31" s="29" t="s">
        <v>53</v>
      </c>
      <c r="D31" s="37"/>
      <c r="E31" s="30" t="s">
        <v>121</v>
      </c>
      <c r="F31" s="5">
        <v>1</v>
      </c>
      <c r="G31" s="42"/>
      <c r="H31" s="38">
        <f t="shared" si="1"/>
        <v>0</v>
      </c>
      <c r="I31" s="39">
        <v>0.23</v>
      </c>
      <c r="J31" s="40">
        <f t="shared" si="2"/>
        <v>0</v>
      </c>
      <c r="K31" s="40">
        <f t="shared" si="3"/>
        <v>0</v>
      </c>
      <c r="L31" s="40">
        <f t="shared" si="4"/>
        <v>0</v>
      </c>
      <c r="M31" s="3"/>
    </row>
    <row r="32" spans="1:13" ht="15" x14ac:dyDescent="0.2">
      <c r="A32" s="28">
        <v>27</v>
      </c>
      <c r="B32" s="41" t="s">
        <v>51</v>
      </c>
      <c r="C32" s="29" t="s">
        <v>54</v>
      </c>
      <c r="D32" s="37"/>
      <c r="E32" s="30" t="s">
        <v>121</v>
      </c>
      <c r="F32" s="5">
        <v>1</v>
      </c>
      <c r="G32" s="42"/>
      <c r="H32" s="38">
        <f t="shared" si="1"/>
        <v>0</v>
      </c>
      <c r="I32" s="39">
        <v>0.23</v>
      </c>
      <c r="J32" s="40">
        <f t="shared" si="2"/>
        <v>0</v>
      </c>
      <c r="K32" s="40">
        <f t="shared" si="3"/>
        <v>0</v>
      </c>
      <c r="L32" s="40">
        <f t="shared" si="4"/>
        <v>0</v>
      </c>
      <c r="M32" s="3"/>
    </row>
    <row r="33" spans="1:13" ht="15" x14ac:dyDescent="0.2">
      <c r="A33" s="28">
        <v>28</v>
      </c>
      <c r="B33" s="41" t="s">
        <v>51</v>
      </c>
      <c r="C33" s="29" t="s">
        <v>55</v>
      </c>
      <c r="D33" s="37"/>
      <c r="E33" s="30" t="s">
        <v>121</v>
      </c>
      <c r="F33" s="5">
        <v>1</v>
      </c>
      <c r="G33" s="42"/>
      <c r="H33" s="38">
        <f t="shared" si="1"/>
        <v>0</v>
      </c>
      <c r="I33" s="39">
        <v>0.23</v>
      </c>
      <c r="J33" s="40">
        <f t="shared" si="2"/>
        <v>0</v>
      </c>
      <c r="K33" s="40">
        <f t="shared" si="3"/>
        <v>0</v>
      </c>
      <c r="L33" s="40">
        <f t="shared" si="4"/>
        <v>0</v>
      </c>
      <c r="M33" s="3"/>
    </row>
    <row r="34" spans="1:13" ht="15" x14ac:dyDescent="0.2">
      <c r="A34" s="28">
        <v>29</v>
      </c>
      <c r="B34" s="41" t="s">
        <v>56</v>
      </c>
      <c r="C34" s="29" t="s">
        <v>32</v>
      </c>
      <c r="D34" s="37"/>
      <c r="E34" s="30" t="s">
        <v>121</v>
      </c>
      <c r="F34" s="5">
        <v>2</v>
      </c>
      <c r="G34" s="42"/>
      <c r="H34" s="38">
        <f t="shared" si="1"/>
        <v>0</v>
      </c>
      <c r="I34" s="39">
        <v>0.23</v>
      </c>
      <c r="J34" s="40">
        <f t="shared" si="2"/>
        <v>0</v>
      </c>
      <c r="K34" s="40">
        <f t="shared" si="3"/>
        <v>0</v>
      </c>
      <c r="L34" s="40">
        <f t="shared" si="4"/>
        <v>0</v>
      </c>
      <c r="M34" s="3"/>
    </row>
    <row r="35" spans="1:13" ht="15" x14ac:dyDescent="0.2">
      <c r="A35" s="28">
        <v>30</v>
      </c>
      <c r="B35" s="41" t="s">
        <v>57</v>
      </c>
      <c r="C35" s="29" t="s">
        <v>32</v>
      </c>
      <c r="D35" s="37"/>
      <c r="E35" s="30" t="s">
        <v>121</v>
      </c>
      <c r="F35" s="5">
        <v>2</v>
      </c>
      <c r="G35" s="42"/>
      <c r="H35" s="38">
        <f t="shared" si="1"/>
        <v>0</v>
      </c>
      <c r="I35" s="39">
        <v>0.23</v>
      </c>
      <c r="J35" s="40">
        <f t="shared" si="2"/>
        <v>0</v>
      </c>
      <c r="K35" s="40">
        <f t="shared" si="3"/>
        <v>0</v>
      </c>
      <c r="L35" s="40">
        <f t="shared" si="4"/>
        <v>0</v>
      </c>
      <c r="M35" s="3"/>
    </row>
    <row r="36" spans="1:13" ht="15" x14ac:dyDescent="0.2">
      <c r="A36" s="28">
        <v>31</v>
      </c>
      <c r="B36" s="48" t="s">
        <v>58</v>
      </c>
      <c r="C36" s="29" t="s">
        <v>59</v>
      </c>
      <c r="D36" s="49"/>
      <c r="E36" s="30" t="s">
        <v>121</v>
      </c>
      <c r="F36" s="5">
        <v>2</v>
      </c>
      <c r="G36" s="42"/>
      <c r="H36" s="38">
        <f t="shared" si="1"/>
        <v>0</v>
      </c>
      <c r="I36" s="39">
        <v>0.23</v>
      </c>
      <c r="J36" s="40">
        <f t="shared" si="2"/>
        <v>0</v>
      </c>
      <c r="K36" s="40">
        <f t="shared" si="3"/>
        <v>0</v>
      </c>
      <c r="L36" s="40">
        <f t="shared" si="4"/>
        <v>0</v>
      </c>
      <c r="M36" s="3"/>
    </row>
    <row r="37" spans="1:13" ht="15" x14ac:dyDescent="0.2">
      <c r="A37" s="28">
        <v>32</v>
      </c>
      <c r="B37" s="48" t="s">
        <v>60</v>
      </c>
      <c r="C37" s="29" t="s">
        <v>59</v>
      </c>
      <c r="D37" s="48"/>
      <c r="E37" s="30" t="s">
        <v>121</v>
      </c>
      <c r="F37" s="5">
        <v>2</v>
      </c>
      <c r="G37" s="42"/>
      <c r="H37" s="38">
        <f t="shared" si="1"/>
        <v>0</v>
      </c>
      <c r="I37" s="39">
        <v>0.23</v>
      </c>
      <c r="J37" s="40">
        <f t="shared" si="2"/>
        <v>0</v>
      </c>
      <c r="K37" s="40">
        <f t="shared" si="3"/>
        <v>0</v>
      </c>
      <c r="L37" s="40">
        <f t="shared" si="4"/>
        <v>0</v>
      </c>
      <c r="M37" s="3"/>
    </row>
    <row r="38" spans="1:13" ht="15" x14ac:dyDescent="0.2">
      <c r="A38" s="28">
        <v>33</v>
      </c>
      <c r="B38" s="48" t="s">
        <v>61</v>
      </c>
      <c r="C38" s="29" t="s">
        <v>62</v>
      </c>
      <c r="D38" s="48"/>
      <c r="E38" s="30" t="s">
        <v>121</v>
      </c>
      <c r="F38" s="5">
        <v>4</v>
      </c>
      <c r="G38" s="42"/>
      <c r="H38" s="38">
        <f t="shared" si="1"/>
        <v>0</v>
      </c>
      <c r="I38" s="39">
        <v>0.23</v>
      </c>
      <c r="J38" s="40">
        <f t="shared" si="2"/>
        <v>0</v>
      </c>
      <c r="K38" s="40">
        <f t="shared" si="3"/>
        <v>0</v>
      </c>
      <c r="L38" s="40">
        <f t="shared" si="4"/>
        <v>0</v>
      </c>
      <c r="M38" s="3"/>
    </row>
    <row r="39" spans="1:13" ht="15" x14ac:dyDescent="0.2">
      <c r="A39" s="28">
        <v>34</v>
      </c>
      <c r="B39" s="48" t="s">
        <v>61</v>
      </c>
      <c r="C39" s="29" t="s">
        <v>63</v>
      </c>
      <c r="D39" s="46"/>
      <c r="E39" s="30" t="s">
        <v>121</v>
      </c>
      <c r="F39" s="5">
        <v>3</v>
      </c>
      <c r="G39" s="42"/>
      <c r="H39" s="38">
        <f t="shared" si="1"/>
        <v>0</v>
      </c>
      <c r="I39" s="39">
        <v>0.23</v>
      </c>
      <c r="J39" s="40">
        <f t="shared" si="2"/>
        <v>0</v>
      </c>
      <c r="K39" s="40">
        <f t="shared" si="3"/>
        <v>0</v>
      </c>
      <c r="L39" s="40">
        <f t="shared" si="4"/>
        <v>0</v>
      </c>
      <c r="M39" s="3"/>
    </row>
    <row r="40" spans="1:13" ht="15" x14ac:dyDescent="0.2">
      <c r="A40" s="28">
        <v>35</v>
      </c>
      <c r="B40" s="48" t="s">
        <v>61</v>
      </c>
      <c r="C40" s="29" t="s">
        <v>64</v>
      </c>
      <c r="D40" s="50"/>
      <c r="E40" s="30" t="s">
        <v>121</v>
      </c>
      <c r="F40" s="5">
        <v>3</v>
      </c>
      <c r="G40" s="42"/>
      <c r="H40" s="38">
        <f t="shared" si="1"/>
        <v>0</v>
      </c>
      <c r="I40" s="39">
        <v>0.23</v>
      </c>
      <c r="J40" s="40">
        <f t="shared" si="2"/>
        <v>0</v>
      </c>
      <c r="K40" s="40">
        <f t="shared" si="3"/>
        <v>0</v>
      </c>
      <c r="L40" s="40">
        <f t="shared" si="4"/>
        <v>0</v>
      </c>
      <c r="M40" s="3"/>
    </row>
    <row r="41" spans="1:13" ht="15" x14ac:dyDescent="0.2">
      <c r="A41" s="28">
        <v>36</v>
      </c>
      <c r="B41" s="48" t="s">
        <v>61</v>
      </c>
      <c r="C41" s="29" t="s">
        <v>65</v>
      </c>
      <c r="D41" s="50"/>
      <c r="E41" s="30" t="s">
        <v>121</v>
      </c>
      <c r="F41" s="5">
        <v>3</v>
      </c>
      <c r="G41" s="42"/>
      <c r="H41" s="38">
        <f t="shared" si="1"/>
        <v>0</v>
      </c>
      <c r="I41" s="39">
        <v>0.23</v>
      </c>
      <c r="J41" s="40">
        <f t="shared" si="2"/>
        <v>0</v>
      </c>
      <c r="K41" s="40">
        <f t="shared" si="3"/>
        <v>0</v>
      </c>
      <c r="L41" s="40">
        <f t="shared" si="4"/>
        <v>0</v>
      </c>
      <c r="M41" s="3"/>
    </row>
    <row r="42" spans="1:13" ht="15" x14ac:dyDescent="0.2">
      <c r="A42" s="28">
        <v>37</v>
      </c>
      <c r="B42" s="48" t="s">
        <v>61</v>
      </c>
      <c r="C42" s="29" t="s">
        <v>66</v>
      </c>
      <c r="D42" s="46"/>
      <c r="E42" s="30" t="s">
        <v>124</v>
      </c>
      <c r="F42" s="5">
        <v>1</v>
      </c>
      <c r="G42" s="42"/>
      <c r="H42" s="38">
        <f t="shared" si="1"/>
        <v>0</v>
      </c>
      <c r="I42" s="39">
        <v>0.23</v>
      </c>
      <c r="J42" s="40">
        <f t="shared" si="2"/>
        <v>0</v>
      </c>
      <c r="K42" s="40">
        <f t="shared" si="3"/>
        <v>0</v>
      </c>
      <c r="L42" s="40">
        <f t="shared" si="4"/>
        <v>0</v>
      </c>
      <c r="M42" s="3"/>
    </row>
    <row r="43" spans="1:13" ht="15" x14ac:dyDescent="0.2">
      <c r="A43" s="28">
        <v>38</v>
      </c>
      <c r="B43" s="48" t="s">
        <v>61</v>
      </c>
      <c r="C43" s="29" t="s">
        <v>67</v>
      </c>
      <c r="D43" s="46"/>
      <c r="E43" s="30" t="s">
        <v>124</v>
      </c>
      <c r="F43" s="5">
        <v>1</v>
      </c>
      <c r="G43" s="42"/>
      <c r="H43" s="38">
        <f t="shared" si="1"/>
        <v>0</v>
      </c>
      <c r="I43" s="39">
        <v>0.23</v>
      </c>
      <c r="J43" s="40">
        <f t="shared" si="2"/>
        <v>0</v>
      </c>
      <c r="K43" s="40">
        <f t="shared" si="3"/>
        <v>0</v>
      </c>
      <c r="L43" s="40">
        <f t="shared" si="4"/>
        <v>0</v>
      </c>
      <c r="M43" s="3"/>
    </row>
    <row r="44" spans="1:13" ht="15" x14ac:dyDescent="0.2">
      <c r="A44" s="28">
        <v>39</v>
      </c>
      <c r="B44" s="48" t="s">
        <v>61</v>
      </c>
      <c r="C44" s="29" t="s">
        <v>68</v>
      </c>
      <c r="D44" s="46"/>
      <c r="E44" s="30" t="s">
        <v>124</v>
      </c>
      <c r="F44" s="5">
        <v>1</v>
      </c>
      <c r="G44" s="42"/>
      <c r="H44" s="38">
        <f t="shared" si="1"/>
        <v>0</v>
      </c>
      <c r="I44" s="39">
        <v>0.23</v>
      </c>
      <c r="J44" s="40">
        <f t="shared" si="2"/>
        <v>0</v>
      </c>
      <c r="K44" s="40">
        <f t="shared" si="3"/>
        <v>0</v>
      </c>
      <c r="L44" s="40">
        <f t="shared" si="4"/>
        <v>0</v>
      </c>
      <c r="M44" s="3"/>
    </row>
    <row r="45" spans="1:13" ht="15" x14ac:dyDescent="0.2">
      <c r="A45" s="28">
        <v>40</v>
      </c>
      <c r="B45" s="48" t="s">
        <v>61</v>
      </c>
      <c r="C45" s="51" t="s">
        <v>69</v>
      </c>
      <c r="D45" s="46"/>
      <c r="E45" s="30" t="s">
        <v>124</v>
      </c>
      <c r="F45" s="5">
        <v>1</v>
      </c>
      <c r="G45" s="42"/>
      <c r="H45" s="38">
        <f t="shared" si="1"/>
        <v>0</v>
      </c>
      <c r="I45" s="39">
        <v>0.23</v>
      </c>
      <c r="J45" s="40">
        <f t="shared" si="2"/>
        <v>0</v>
      </c>
      <c r="K45" s="40">
        <f t="shared" si="3"/>
        <v>0</v>
      </c>
      <c r="L45" s="40">
        <f t="shared" si="4"/>
        <v>0</v>
      </c>
      <c r="M45" s="3"/>
    </row>
    <row r="46" spans="1:13" ht="15" x14ac:dyDescent="0.2">
      <c r="A46" s="28">
        <v>41</v>
      </c>
      <c r="B46" s="48" t="s">
        <v>70</v>
      </c>
      <c r="C46" s="51" t="s">
        <v>71</v>
      </c>
      <c r="D46" s="32"/>
      <c r="E46" s="30" t="s">
        <v>121</v>
      </c>
      <c r="F46" s="5">
        <v>3</v>
      </c>
      <c r="G46" s="42"/>
      <c r="H46" s="38">
        <f t="shared" si="1"/>
        <v>0</v>
      </c>
      <c r="I46" s="39">
        <v>0.23</v>
      </c>
      <c r="J46" s="40">
        <f t="shared" si="2"/>
        <v>0</v>
      </c>
      <c r="K46" s="40">
        <f t="shared" si="3"/>
        <v>0</v>
      </c>
      <c r="L46" s="40">
        <f t="shared" si="4"/>
        <v>0</v>
      </c>
      <c r="M46" s="3"/>
    </row>
    <row r="47" spans="1:13" ht="15" x14ac:dyDescent="0.2">
      <c r="A47" s="28">
        <v>42</v>
      </c>
      <c r="B47" s="48" t="s">
        <v>70</v>
      </c>
      <c r="C47" s="29" t="s">
        <v>72</v>
      </c>
      <c r="D47" s="37"/>
      <c r="E47" s="30" t="s">
        <v>124</v>
      </c>
      <c r="F47" s="5">
        <v>2</v>
      </c>
      <c r="G47" s="42"/>
      <c r="H47" s="38">
        <f t="shared" si="1"/>
        <v>0</v>
      </c>
      <c r="I47" s="39">
        <v>0.23</v>
      </c>
      <c r="J47" s="40">
        <f t="shared" si="2"/>
        <v>0</v>
      </c>
      <c r="K47" s="40">
        <f t="shared" si="3"/>
        <v>0</v>
      </c>
      <c r="L47" s="40">
        <f t="shared" si="4"/>
        <v>0</v>
      </c>
      <c r="M47" s="3"/>
    </row>
    <row r="48" spans="1:13" ht="15" x14ac:dyDescent="0.2">
      <c r="A48" s="28">
        <v>43</v>
      </c>
      <c r="B48" s="48" t="s">
        <v>73</v>
      </c>
      <c r="C48" s="29" t="s">
        <v>74</v>
      </c>
      <c r="D48" s="37"/>
      <c r="E48" s="30" t="s">
        <v>121</v>
      </c>
      <c r="F48" s="5">
        <v>4</v>
      </c>
      <c r="G48" s="42"/>
      <c r="H48" s="38">
        <f t="shared" si="1"/>
        <v>0</v>
      </c>
      <c r="I48" s="39">
        <v>0.23</v>
      </c>
      <c r="J48" s="40">
        <f t="shared" si="2"/>
        <v>0</v>
      </c>
      <c r="K48" s="40">
        <f t="shared" si="3"/>
        <v>0</v>
      </c>
      <c r="L48" s="40">
        <f t="shared" si="4"/>
        <v>0</v>
      </c>
      <c r="M48" s="3"/>
    </row>
    <row r="49" spans="1:13" ht="15" x14ac:dyDescent="0.2">
      <c r="A49" s="28">
        <v>44</v>
      </c>
      <c r="B49" s="48" t="s">
        <v>73</v>
      </c>
      <c r="C49" s="29" t="s">
        <v>75</v>
      </c>
      <c r="D49" s="46"/>
      <c r="E49" s="30" t="s">
        <v>124</v>
      </c>
      <c r="F49" s="5">
        <v>2</v>
      </c>
      <c r="G49" s="42"/>
      <c r="H49" s="38">
        <f t="shared" si="1"/>
        <v>0</v>
      </c>
      <c r="I49" s="39">
        <v>0.23</v>
      </c>
      <c r="J49" s="40">
        <f t="shared" si="2"/>
        <v>0</v>
      </c>
      <c r="K49" s="40">
        <f t="shared" si="3"/>
        <v>0</v>
      </c>
      <c r="L49" s="40">
        <f t="shared" si="4"/>
        <v>0</v>
      </c>
      <c r="M49" s="3"/>
    </row>
    <row r="50" spans="1:13" ht="15" x14ac:dyDescent="0.2">
      <c r="A50" s="28">
        <v>45</v>
      </c>
      <c r="B50" s="48" t="s">
        <v>76</v>
      </c>
      <c r="C50" s="29" t="s">
        <v>74</v>
      </c>
      <c r="D50" s="46"/>
      <c r="E50" s="30" t="s">
        <v>121</v>
      </c>
      <c r="F50" s="5">
        <v>20</v>
      </c>
      <c r="G50" s="42"/>
      <c r="H50" s="38">
        <f t="shared" si="1"/>
        <v>0</v>
      </c>
      <c r="I50" s="39">
        <v>0.23</v>
      </c>
      <c r="J50" s="40">
        <f t="shared" si="2"/>
        <v>0</v>
      </c>
      <c r="K50" s="40">
        <f t="shared" si="3"/>
        <v>0</v>
      </c>
      <c r="L50" s="40">
        <f t="shared" si="4"/>
        <v>0</v>
      </c>
      <c r="M50" s="3"/>
    </row>
    <row r="51" spans="1:13" ht="15" x14ac:dyDescent="0.2">
      <c r="A51" s="28">
        <v>46</v>
      </c>
      <c r="B51" s="50" t="s">
        <v>76</v>
      </c>
      <c r="C51" s="29" t="s">
        <v>75</v>
      </c>
      <c r="D51" s="46"/>
      <c r="E51" s="30" t="s">
        <v>124</v>
      </c>
      <c r="F51" s="5">
        <v>6</v>
      </c>
      <c r="G51" s="42"/>
      <c r="H51" s="38">
        <f t="shared" si="1"/>
        <v>0</v>
      </c>
      <c r="I51" s="39">
        <v>0.23</v>
      </c>
      <c r="J51" s="40">
        <f t="shared" si="2"/>
        <v>0</v>
      </c>
      <c r="K51" s="40">
        <f t="shared" si="3"/>
        <v>0</v>
      </c>
      <c r="L51" s="40">
        <f t="shared" si="4"/>
        <v>0</v>
      </c>
      <c r="M51" s="3"/>
    </row>
    <row r="52" spans="1:13" ht="15" x14ac:dyDescent="0.2">
      <c r="A52" s="28">
        <v>47</v>
      </c>
      <c r="B52" s="41" t="s">
        <v>77</v>
      </c>
      <c r="C52" s="29" t="s">
        <v>78</v>
      </c>
      <c r="D52" s="46"/>
      <c r="E52" s="30" t="s">
        <v>121</v>
      </c>
      <c r="F52" s="5">
        <v>1</v>
      </c>
      <c r="G52" s="42"/>
      <c r="H52" s="38">
        <f t="shared" si="1"/>
        <v>0</v>
      </c>
      <c r="I52" s="39">
        <v>0.23</v>
      </c>
      <c r="J52" s="40">
        <f t="shared" si="2"/>
        <v>0</v>
      </c>
      <c r="K52" s="40">
        <f t="shared" si="3"/>
        <v>0</v>
      </c>
      <c r="L52" s="40">
        <f t="shared" si="4"/>
        <v>0</v>
      </c>
      <c r="M52" s="3"/>
    </row>
    <row r="53" spans="1:13" ht="15" x14ac:dyDescent="0.2">
      <c r="A53" s="28">
        <v>48</v>
      </c>
      <c r="B53" s="41" t="s">
        <v>77</v>
      </c>
      <c r="C53" s="29" t="s">
        <v>79</v>
      </c>
      <c r="D53" s="46"/>
      <c r="E53" s="30" t="s">
        <v>124</v>
      </c>
      <c r="F53" s="5">
        <v>1</v>
      </c>
      <c r="G53" s="42"/>
      <c r="H53" s="38">
        <f t="shared" si="1"/>
        <v>0</v>
      </c>
      <c r="I53" s="39">
        <v>0.23</v>
      </c>
      <c r="J53" s="40">
        <f t="shared" si="2"/>
        <v>0</v>
      </c>
      <c r="K53" s="40">
        <f t="shared" si="3"/>
        <v>0</v>
      </c>
      <c r="L53" s="40">
        <f t="shared" si="4"/>
        <v>0</v>
      </c>
      <c r="M53" s="3"/>
    </row>
    <row r="54" spans="1:13" ht="15" x14ac:dyDescent="0.2">
      <c r="A54" s="28">
        <v>49</v>
      </c>
      <c r="B54" s="48" t="s">
        <v>80</v>
      </c>
      <c r="C54" s="29" t="s">
        <v>81</v>
      </c>
      <c r="D54" s="37"/>
      <c r="E54" s="30" t="s">
        <v>121</v>
      </c>
      <c r="F54" s="5">
        <v>2</v>
      </c>
      <c r="G54" s="52"/>
      <c r="H54" s="38">
        <f t="shared" si="1"/>
        <v>0</v>
      </c>
      <c r="I54" s="39">
        <v>0.23</v>
      </c>
      <c r="J54" s="40">
        <f t="shared" si="2"/>
        <v>0</v>
      </c>
      <c r="K54" s="40">
        <f t="shared" si="3"/>
        <v>0</v>
      </c>
      <c r="L54" s="40">
        <f t="shared" si="4"/>
        <v>0</v>
      </c>
      <c r="M54" s="3"/>
    </row>
    <row r="55" spans="1:13" ht="15" x14ac:dyDescent="0.2">
      <c r="A55" s="28">
        <v>50</v>
      </c>
      <c r="B55" s="48" t="s">
        <v>82</v>
      </c>
      <c r="C55" s="29" t="s">
        <v>83</v>
      </c>
      <c r="D55" s="37"/>
      <c r="E55" s="30" t="s">
        <v>121</v>
      </c>
      <c r="F55" s="5">
        <v>2</v>
      </c>
      <c r="G55" s="52"/>
      <c r="H55" s="38">
        <f t="shared" si="1"/>
        <v>0</v>
      </c>
      <c r="I55" s="39">
        <v>0.23</v>
      </c>
      <c r="J55" s="40">
        <f t="shared" si="2"/>
        <v>0</v>
      </c>
      <c r="K55" s="40">
        <f t="shared" si="3"/>
        <v>0</v>
      </c>
      <c r="L55" s="40">
        <f t="shared" si="4"/>
        <v>0</v>
      </c>
      <c r="M55" s="3"/>
    </row>
    <row r="56" spans="1:13" ht="15" x14ac:dyDescent="0.2">
      <c r="A56" s="28">
        <v>51</v>
      </c>
      <c r="B56" s="48" t="s">
        <v>84</v>
      </c>
      <c r="C56" s="29" t="s">
        <v>85</v>
      </c>
      <c r="D56" s="37"/>
      <c r="E56" s="30" t="s">
        <v>121</v>
      </c>
      <c r="F56" s="5">
        <v>2</v>
      </c>
      <c r="G56" s="52"/>
      <c r="H56" s="38">
        <f t="shared" si="1"/>
        <v>0</v>
      </c>
      <c r="I56" s="39">
        <v>0.23</v>
      </c>
      <c r="J56" s="40">
        <f t="shared" si="2"/>
        <v>0</v>
      </c>
      <c r="K56" s="40">
        <f t="shared" si="3"/>
        <v>0</v>
      </c>
      <c r="L56" s="40">
        <f t="shared" si="4"/>
        <v>0</v>
      </c>
      <c r="M56" s="3"/>
    </row>
    <row r="57" spans="1:13" ht="15" x14ac:dyDescent="0.2">
      <c r="A57" s="28">
        <v>52</v>
      </c>
      <c r="B57" s="48" t="s">
        <v>86</v>
      </c>
      <c r="C57" s="50" t="s">
        <v>87</v>
      </c>
      <c r="D57" s="47"/>
      <c r="E57" s="30" t="s">
        <v>121</v>
      </c>
      <c r="F57" s="5">
        <v>5</v>
      </c>
      <c r="G57" s="52"/>
      <c r="H57" s="38">
        <f t="shared" si="1"/>
        <v>0</v>
      </c>
      <c r="I57" s="39">
        <v>0.23</v>
      </c>
      <c r="J57" s="40">
        <f t="shared" si="2"/>
        <v>0</v>
      </c>
      <c r="K57" s="40">
        <f t="shared" si="3"/>
        <v>0</v>
      </c>
      <c r="L57" s="40">
        <f t="shared" si="4"/>
        <v>0</v>
      </c>
      <c r="M57" s="3"/>
    </row>
    <row r="58" spans="1:13" ht="15" x14ac:dyDescent="0.2">
      <c r="A58" s="28">
        <v>53</v>
      </c>
      <c r="B58" s="48" t="s">
        <v>88</v>
      </c>
      <c r="C58" s="50" t="s">
        <v>89</v>
      </c>
      <c r="D58" s="50"/>
      <c r="E58" s="30" t="s">
        <v>121</v>
      </c>
      <c r="F58" s="5">
        <v>140</v>
      </c>
      <c r="G58" s="52"/>
      <c r="H58" s="38">
        <f t="shared" si="1"/>
        <v>0</v>
      </c>
      <c r="I58" s="39">
        <v>0.23</v>
      </c>
      <c r="J58" s="40">
        <f t="shared" si="2"/>
        <v>0</v>
      </c>
      <c r="K58" s="40">
        <f t="shared" si="3"/>
        <v>0</v>
      </c>
      <c r="L58" s="40">
        <f t="shared" si="4"/>
        <v>0</v>
      </c>
      <c r="M58" s="3"/>
    </row>
    <row r="59" spans="1:13" ht="15" x14ac:dyDescent="0.2">
      <c r="A59" s="28">
        <v>54</v>
      </c>
      <c r="B59" s="48" t="s">
        <v>90</v>
      </c>
      <c r="C59" s="50" t="s">
        <v>91</v>
      </c>
      <c r="D59" s="47"/>
      <c r="E59" s="30" t="s">
        <v>124</v>
      </c>
      <c r="F59" s="5">
        <v>1</v>
      </c>
      <c r="G59" s="52"/>
      <c r="H59" s="38">
        <f t="shared" si="1"/>
        <v>0</v>
      </c>
      <c r="I59" s="39">
        <v>0.23</v>
      </c>
      <c r="J59" s="40">
        <f t="shared" si="2"/>
        <v>0</v>
      </c>
      <c r="K59" s="40">
        <f t="shared" si="3"/>
        <v>0</v>
      </c>
      <c r="L59" s="40">
        <f t="shared" si="4"/>
        <v>0</v>
      </c>
      <c r="M59" s="3"/>
    </row>
    <row r="60" spans="1:13" ht="28.5" x14ac:dyDescent="0.2">
      <c r="A60" s="28">
        <v>55</v>
      </c>
      <c r="B60" s="44" t="s">
        <v>90</v>
      </c>
      <c r="C60" s="35" t="s">
        <v>92</v>
      </c>
      <c r="D60" s="37"/>
      <c r="E60" s="30" t="s">
        <v>124</v>
      </c>
      <c r="F60" s="5">
        <v>1</v>
      </c>
      <c r="G60" s="42"/>
      <c r="H60" s="38">
        <f t="shared" si="1"/>
        <v>0</v>
      </c>
      <c r="I60" s="39">
        <v>0.23</v>
      </c>
      <c r="J60" s="40">
        <f t="shared" si="2"/>
        <v>0</v>
      </c>
      <c r="K60" s="40">
        <f t="shared" si="3"/>
        <v>0</v>
      </c>
      <c r="L60" s="40">
        <f t="shared" si="4"/>
        <v>0</v>
      </c>
      <c r="M60" s="3"/>
    </row>
    <row r="61" spans="1:13" ht="15" x14ac:dyDescent="0.2">
      <c r="A61" s="28">
        <v>56</v>
      </c>
      <c r="B61" s="44" t="s">
        <v>90</v>
      </c>
      <c r="C61" s="31" t="s">
        <v>93</v>
      </c>
      <c r="D61" s="37"/>
      <c r="E61" s="30" t="s">
        <v>124</v>
      </c>
      <c r="F61" s="5">
        <v>1</v>
      </c>
      <c r="G61" s="42"/>
      <c r="H61" s="38">
        <f t="shared" si="1"/>
        <v>0</v>
      </c>
      <c r="I61" s="39">
        <v>0.23</v>
      </c>
      <c r="J61" s="40">
        <f t="shared" si="2"/>
        <v>0</v>
      </c>
      <c r="K61" s="40">
        <f t="shared" si="3"/>
        <v>0</v>
      </c>
      <c r="L61" s="40">
        <f t="shared" si="4"/>
        <v>0</v>
      </c>
      <c r="M61" s="3"/>
    </row>
    <row r="62" spans="1:13" ht="15" x14ac:dyDescent="0.2">
      <c r="A62" s="28">
        <v>57</v>
      </c>
      <c r="B62" s="44" t="s">
        <v>90</v>
      </c>
      <c r="C62" s="31" t="s">
        <v>94</v>
      </c>
      <c r="D62" s="47"/>
      <c r="E62" s="30" t="s">
        <v>124</v>
      </c>
      <c r="F62" s="5">
        <v>1</v>
      </c>
      <c r="G62" s="42"/>
      <c r="H62" s="38">
        <f t="shared" si="1"/>
        <v>0</v>
      </c>
      <c r="I62" s="39">
        <v>0.23</v>
      </c>
      <c r="J62" s="40">
        <f t="shared" si="2"/>
        <v>0</v>
      </c>
      <c r="K62" s="40">
        <f t="shared" si="3"/>
        <v>0</v>
      </c>
      <c r="L62" s="40">
        <f t="shared" si="4"/>
        <v>0</v>
      </c>
      <c r="M62" s="3"/>
    </row>
    <row r="63" spans="1:13" ht="15" x14ac:dyDescent="0.2">
      <c r="A63" s="28">
        <v>58</v>
      </c>
      <c r="B63" s="48" t="s">
        <v>90</v>
      </c>
      <c r="C63" s="29" t="s">
        <v>95</v>
      </c>
      <c r="D63" s="48"/>
      <c r="E63" s="30" t="s">
        <v>121</v>
      </c>
      <c r="F63" s="5">
        <v>1</v>
      </c>
      <c r="G63" s="42"/>
      <c r="H63" s="38">
        <f t="shared" si="1"/>
        <v>0</v>
      </c>
      <c r="I63" s="39">
        <v>0.23</v>
      </c>
      <c r="J63" s="40">
        <f t="shared" si="2"/>
        <v>0</v>
      </c>
      <c r="K63" s="40">
        <f t="shared" si="3"/>
        <v>0</v>
      </c>
      <c r="L63" s="40">
        <f t="shared" si="4"/>
        <v>0</v>
      </c>
      <c r="M63" s="3"/>
    </row>
    <row r="64" spans="1:13" ht="15" x14ac:dyDescent="0.2">
      <c r="A64" s="28">
        <v>59</v>
      </c>
      <c r="B64" s="44" t="s">
        <v>90</v>
      </c>
      <c r="C64" s="31" t="s">
        <v>96</v>
      </c>
      <c r="D64" s="37"/>
      <c r="E64" s="30" t="s">
        <v>121</v>
      </c>
      <c r="F64" s="5">
        <v>1</v>
      </c>
      <c r="G64" s="42"/>
      <c r="H64" s="38">
        <f t="shared" si="1"/>
        <v>0</v>
      </c>
      <c r="I64" s="39">
        <v>0.23</v>
      </c>
      <c r="J64" s="40">
        <f t="shared" si="2"/>
        <v>0</v>
      </c>
      <c r="K64" s="40">
        <f t="shared" si="3"/>
        <v>0</v>
      </c>
      <c r="L64" s="40">
        <f t="shared" si="4"/>
        <v>0</v>
      </c>
      <c r="M64" s="3"/>
    </row>
    <row r="65" spans="1:13" ht="15" x14ac:dyDescent="0.2">
      <c r="A65" s="28">
        <v>60</v>
      </c>
      <c r="B65" s="44" t="s">
        <v>90</v>
      </c>
      <c r="C65" s="31" t="s">
        <v>97</v>
      </c>
      <c r="D65" s="37"/>
      <c r="E65" s="30" t="s">
        <v>121</v>
      </c>
      <c r="F65" s="5">
        <v>1</v>
      </c>
      <c r="G65" s="42"/>
      <c r="H65" s="38">
        <f t="shared" si="1"/>
        <v>0</v>
      </c>
      <c r="I65" s="39">
        <v>0.23</v>
      </c>
      <c r="J65" s="40">
        <f t="shared" si="2"/>
        <v>0</v>
      </c>
      <c r="K65" s="40">
        <f t="shared" si="3"/>
        <v>0</v>
      </c>
      <c r="L65" s="40">
        <f t="shared" si="4"/>
        <v>0</v>
      </c>
      <c r="M65" s="3"/>
    </row>
    <row r="66" spans="1:13" ht="15" x14ac:dyDescent="0.2">
      <c r="A66" s="28">
        <v>61</v>
      </c>
      <c r="B66" s="45" t="s">
        <v>90</v>
      </c>
      <c r="C66" s="35" t="s">
        <v>98</v>
      </c>
      <c r="D66" s="37"/>
      <c r="E66" s="30" t="s">
        <v>121</v>
      </c>
      <c r="F66" s="5">
        <v>1</v>
      </c>
      <c r="G66" s="42"/>
      <c r="H66" s="38">
        <f t="shared" si="1"/>
        <v>0</v>
      </c>
      <c r="I66" s="39">
        <v>0.23</v>
      </c>
      <c r="J66" s="40">
        <f t="shared" si="2"/>
        <v>0</v>
      </c>
      <c r="K66" s="40">
        <f t="shared" si="3"/>
        <v>0</v>
      </c>
      <c r="L66" s="40">
        <f t="shared" si="4"/>
        <v>0</v>
      </c>
      <c r="M66" s="3"/>
    </row>
    <row r="67" spans="1:13" ht="15" x14ac:dyDescent="0.2">
      <c r="A67" s="28">
        <v>62</v>
      </c>
      <c r="B67" s="48" t="s">
        <v>99</v>
      </c>
      <c r="C67" s="29" t="s">
        <v>100</v>
      </c>
      <c r="D67" s="46"/>
      <c r="E67" s="30" t="s">
        <v>121</v>
      </c>
      <c r="F67" s="5">
        <v>12</v>
      </c>
      <c r="G67" s="42"/>
      <c r="H67" s="38">
        <f t="shared" si="1"/>
        <v>0</v>
      </c>
      <c r="I67" s="39">
        <v>0.23</v>
      </c>
      <c r="J67" s="40">
        <f t="shared" si="2"/>
        <v>0</v>
      </c>
      <c r="K67" s="40">
        <f t="shared" si="3"/>
        <v>0</v>
      </c>
      <c r="L67" s="40">
        <f t="shared" si="4"/>
        <v>0</v>
      </c>
      <c r="M67" s="3"/>
    </row>
    <row r="68" spans="1:13" ht="15" x14ac:dyDescent="0.2">
      <c r="A68" s="28">
        <v>63</v>
      </c>
      <c r="B68" s="48" t="s">
        <v>99</v>
      </c>
      <c r="C68" s="29" t="s">
        <v>101</v>
      </c>
      <c r="D68" s="50"/>
      <c r="E68" s="30" t="s">
        <v>124</v>
      </c>
      <c r="F68" s="5">
        <v>6</v>
      </c>
      <c r="G68" s="42"/>
      <c r="H68" s="38">
        <f t="shared" si="1"/>
        <v>0</v>
      </c>
      <c r="I68" s="39">
        <v>0.23</v>
      </c>
      <c r="J68" s="40">
        <f t="shared" si="2"/>
        <v>0</v>
      </c>
      <c r="K68" s="40">
        <f t="shared" si="3"/>
        <v>0</v>
      </c>
      <c r="L68" s="40">
        <f t="shared" si="4"/>
        <v>0</v>
      </c>
      <c r="M68" s="3"/>
    </row>
    <row r="69" spans="1:13" ht="15" x14ac:dyDescent="0.2">
      <c r="A69" s="28">
        <v>64</v>
      </c>
      <c r="B69" s="48" t="s">
        <v>102</v>
      </c>
      <c r="C69" s="35" t="s">
        <v>103</v>
      </c>
      <c r="D69" s="50"/>
      <c r="E69" s="30" t="s">
        <v>123</v>
      </c>
      <c r="F69" s="5">
        <v>5</v>
      </c>
      <c r="G69" s="42"/>
      <c r="H69" s="38">
        <f t="shared" si="1"/>
        <v>0</v>
      </c>
      <c r="I69" s="39">
        <v>0.23</v>
      </c>
      <c r="J69" s="40">
        <f t="shared" si="2"/>
        <v>0</v>
      </c>
      <c r="K69" s="40">
        <f t="shared" si="3"/>
        <v>0</v>
      </c>
      <c r="L69" s="40">
        <f t="shared" si="4"/>
        <v>0</v>
      </c>
      <c r="M69" s="3"/>
    </row>
    <row r="70" spans="1:13" ht="15" x14ac:dyDescent="0.2">
      <c r="A70" s="28">
        <v>65</v>
      </c>
      <c r="B70" s="35" t="s">
        <v>102</v>
      </c>
      <c r="C70" s="31" t="s">
        <v>104</v>
      </c>
      <c r="D70" s="35"/>
      <c r="E70" s="30" t="s">
        <v>123</v>
      </c>
      <c r="F70" s="5">
        <v>5</v>
      </c>
      <c r="G70" s="42"/>
      <c r="H70" s="38">
        <f t="shared" si="1"/>
        <v>0</v>
      </c>
      <c r="I70" s="39">
        <v>0.23</v>
      </c>
      <c r="J70" s="40">
        <f t="shared" si="2"/>
        <v>0</v>
      </c>
      <c r="K70" s="40">
        <f t="shared" si="3"/>
        <v>0</v>
      </c>
      <c r="L70" s="40">
        <f t="shared" si="4"/>
        <v>0</v>
      </c>
      <c r="M70" s="3"/>
    </row>
    <row r="71" spans="1:13" ht="15" x14ac:dyDescent="0.2">
      <c r="A71" s="28">
        <v>66</v>
      </c>
      <c r="B71" s="45" t="s">
        <v>102</v>
      </c>
      <c r="C71" s="31" t="s">
        <v>105</v>
      </c>
      <c r="D71" s="35"/>
      <c r="E71" s="30" t="s">
        <v>123</v>
      </c>
      <c r="F71" s="5">
        <v>5</v>
      </c>
      <c r="G71" s="42"/>
      <c r="H71" s="38">
        <f t="shared" si="1"/>
        <v>0</v>
      </c>
      <c r="I71" s="39">
        <v>0.23</v>
      </c>
      <c r="J71" s="40">
        <f t="shared" si="2"/>
        <v>0</v>
      </c>
      <c r="K71" s="40">
        <f t="shared" si="3"/>
        <v>0</v>
      </c>
      <c r="L71" s="40">
        <f t="shared" si="4"/>
        <v>0</v>
      </c>
      <c r="M71" s="3"/>
    </row>
    <row r="72" spans="1:13" ht="15" x14ac:dyDescent="0.2">
      <c r="A72" s="28">
        <v>67</v>
      </c>
      <c r="B72" s="45" t="s">
        <v>102</v>
      </c>
      <c r="C72" s="31" t="s">
        <v>106</v>
      </c>
      <c r="D72" s="35"/>
      <c r="E72" s="30" t="s">
        <v>123</v>
      </c>
      <c r="F72" s="5">
        <v>5</v>
      </c>
      <c r="G72" s="42"/>
      <c r="H72" s="38">
        <f t="shared" ref="H72:H85" si="5">G72*I72+G72</f>
        <v>0</v>
      </c>
      <c r="I72" s="39">
        <v>0.23</v>
      </c>
      <c r="J72" s="40">
        <f t="shared" ref="J72:J85" si="6">F72*G72</f>
        <v>0</v>
      </c>
      <c r="K72" s="40">
        <f t="shared" ref="K72:K85" si="7">L72-J72</f>
        <v>0</v>
      </c>
      <c r="L72" s="40">
        <f t="shared" ref="L72:L85" si="8">PRODUCT(H72,F72)</f>
        <v>0</v>
      </c>
      <c r="M72" s="3"/>
    </row>
    <row r="73" spans="1:13" ht="15" x14ac:dyDescent="0.2">
      <c r="A73" s="28">
        <v>68</v>
      </c>
      <c r="B73" s="44" t="s">
        <v>102</v>
      </c>
      <c r="C73" s="31" t="s">
        <v>107</v>
      </c>
      <c r="D73" s="46"/>
      <c r="E73" s="30" t="s">
        <v>123</v>
      </c>
      <c r="F73" s="5">
        <v>5</v>
      </c>
      <c r="G73" s="42"/>
      <c r="H73" s="38">
        <f t="shared" si="5"/>
        <v>0</v>
      </c>
      <c r="I73" s="39">
        <v>0.23</v>
      </c>
      <c r="J73" s="40">
        <f t="shared" si="6"/>
        <v>0</v>
      </c>
      <c r="K73" s="40">
        <f t="shared" si="7"/>
        <v>0</v>
      </c>
      <c r="L73" s="40">
        <f t="shared" si="8"/>
        <v>0</v>
      </c>
      <c r="M73" s="3"/>
    </row>
    <row r="74" spans="1:13" ht="15" x14ac:dyDescent="0.2">
      <c r="A74" s="28">
        <v>69</v>
      </c>
      <c r="B74" s="48" t="s">
        <v>102</v>
      </c>
      <c r="C74" s="29" t="s">
        <v>108</v>
      </c>
      <c r="D74" s="46"/>
      <c r="E74" s="30" t="s">
        <v>123</v>
      </c>
      <c r="F74" s="5">
        <v>5</v>
      </c>
      <c r="G74" s="42"/>
      <c r="H74" s="38">
        <f t="shared" si="5"/>
        <v>0</v>
      </c>
      <c r="I74" s="39">
        <v>0.23</v>
      </c>
      <c r="J74" s="40">
        <f t="shared" si="6"/>
        <v>0</v>
      </c>
      <c r="K74" s="40">
        <f t="shared" si="7"/>
        <v>0</v>
      </c>
      <c r="L74" s="40">
        <f t="shared" si="8"/>
        <v>0</v>
      </c>
      <c r="M74" s="3"/>
    </row>
    <row r="75" spans="1:13" ht="15" x14ac:dyDescent="0.2">
      <c r="A75" s="28">
        <v>70</v>
      </c>
      <c r="B75" s="50" t="s">
        <v>109</v>
      </c>
      <c r="C75" s="29">
        <v>44574302</v>
      </c>
      <c r="D75" s="46"/>
      <c r="E75" s="30" t="s">
        <v>124</v>
      </c>
      <c r="F75" s="5">
        <v>5</v>
      </c>
      <c r="G75" s="42"/>
      <c r="H75" s="38">
        <f t="shared" si="5"/>
        <v>0</v>
      </c>
      <c r="I75" s="39">
        <v>0.23</v>
      </c>
      <c r="J75" s="40">
        <f t="shared" si="6"/>
        <v>0</v>
      </c>
      <c r="K75" s="40">
        <f t="shared" si="7"/>
        <v>0</v>
      </c>
      <c r="L75" s="40">
        <f t="shared" si="8"/>
        <v>0</v>
      </c>
      <c r="M75" s="3"/>
    </row>
    <row r="76" spans="1:13" ht="15" x14ac:dyDescent="0.2">
      <c r="A76" s="28">
        <v>71</v>
      </c>
      <c r="B76" s="50" t="s">
        <v>109</v>
      </c>
      <c r="C76" s="29">
        <v>44917602</v>
      </c>
      <c r="D76" s="32"/>
      <c r="E76" s="30" t="s">
        <v>121</v>
      </c>
      <c r="F76" s="5">
        <v>15</v>
      </c>
      <c r="G76" s="42"/>
      <c r="H76" s="38">
        <f t="shared" si="5"/>
        <v>0</v>
      </c>
      <c r="I76" s="39">
        <v>0.23</v>
      </c>
      <c r="J76" s="40">
        <f t="shared" si="6"/>
        <v>0</v>
      </c>
      <c r="K76" s="40">
        <f t="shared" si="7"/>
        <v>0</v>
      </c>
      <c r="L76" s="40">
        <f t="shared" si="8"/>
        <v>0</v>
      </c>
      <c r="M76" s="3"/>
    </row>
    <row r="77" spans="1:13" ht="15" x14ac:dyDescent="0.2">
      <c r="A77" s="28">
        <v>72</v>
      </c>
      <c r="B77" s="44" t="s">
        <v>110</v>
      </c>
      <c r="C77" s="31" t="s">
        <v>111</v>
      </c>
      <c r="D77" s="46"/>
      <c r="E77" s="30" t="s">
        <v>124</v>
      </c>
      <c r="F77" s="5">
        <v>1</v>
      </c>
      <c r="G77" s="42"/>
      <c r="H77" s="38">
        <f t="shared" si="5"/>
        <v>0</v>
      </c>
      <c r="I77" s="39">
        <v>0.23</v>
      </c>
      <c r="J77" s="40">
        <f t="shared" si="6"/>
        <v>0</v>
      </c>
      <c r="K77" s="40">
        <f t="shared" si="7"/>
        <v>0</v>
      </c>
      <c r="L77" s="40">
        <f t="shared" si="8"/>
        <v>0</v>
      </c>
      <c r="M77" s="3"/>
    </row>
    <row r="78" spans="1:13" ht="15" x14ac:dyDescent="0.2">
      <c r="A78" s="28">
        <v>73</v>
      </c>
      <c r="B78" s="48" t="s">
        <v>110</v>
      </c>
      <c r="C78" s="29" t="s">
        <v>112</v>
      </c>
      <c r="D78" s="46"/>
      <c r="E78" s="30" t="s">
        <v>124</v>
      </c>
      <c r="F78" s="5">
        <v>3</v>
      </c>
      <c r="G78" s="42"/>
      <c r="H78" s="38">
        <f t="shared" si="5"/>
        <v>0</v>
      </c>
      <c r="I78" s="39">
        <v>0.23</v>
      </c>
      <c r="J78" s="40">
        <f t="shared" si="6"/>
        <v>0</v>
      </c>
      <c r="K78" s="40">
        <f t="shared" si="7"/>
        <v>0</v>
      </c>
      <c r="L78" s="40">
        <f t="shared" si="8"/>
        <v>0</v>
      </c>
      <c r="M78" s="3"/>
    </row>
    <row r="79" spans="1:13" ht="15" x14ac:dyDescent="0.2">
      <c r="A79" s="28">
        <v>74</v>
      </c>
      <c r="B79" s="48" t="s">
        <v>110</v>
      </c>
      <c r="C79" s="29" t="s">
        <v>113</v>
      </c>
      <c r="D79" s="50"/>
      <c r="E79" s="30" t="s">
        <v>122</v>
      </c>
      <c r="F79" s="5">
        <v>2</v>
      </c>
      <c r="G79" s="42"/>
      <c r="H79" s="38">
        <f t="shared" si="5"/>
        <v>0</v>
      </c>
      <c r="I79" s="39">
        <v>0.23</v>
      </c>
      <c r="J79" s="40">
        <f t="shared" si="6"/>
        <v>0</v>
      </c>
      <c r="K79" s="40">
        <f t="shared" si="7"/>
        <v>0</v>
      </c>
      <c r="L79" s="40">
        <f t="shared" si="8"/>
        <v>0</v>
      </c>
      <c r="M79" s="3"/>
    </row>
    <row r="80" spans="1:13" ht="15" x14ac:dyDescent="0.2">
      <c r="A80" s="28">
        <v>75</v>
      </c>
      <c r="B80" s="44" t="s">
        <v>110</v>
      </c>
      <c r="C80" s="31" t="s">
        <v>114</v>
      </c>
      <c r="D80" s="35"/>
      <c r="E80" s="30" t="s">
        <v>121</v>
      </c>
      <c r="F80" s="5">
        <v>3</v>
      </c>
      <c r="G80" s="42"/>
      <c r="H80" s="38">
        <f t="shared" si="5"/>
        <v>0</v>
      </c>
      <c r="I80" s="39">
        <v>0.23</v>
      </c>
      <c r="J80" s="40">
        <f t="shared" si="6"/>
        <v>0</v>
      </c>
      <c r="K80" s="40">
        <f t="shared" si="7"/>
        <v>0</v>
      </c>
      <c r="L80" s="40">
        <f t="shared" si="8"/>
        <v>0</v>
      </c>
      <c r="M80" s="3"/>
    </row>
    <row r="81" spans="1:13" ht="15" x14ac:dyDescent="0.2">
      <c r="A81" s="28">
        <v>76</v>
      </c>
      <c r="B81" s="44" t="s">
        <v>110</v>
      </c>
      <c r="C81" s="31" t="s">
        <v>115</v>
      </c>
      <c r="D81" s="35"/>
      <c r="E81" s="30" t="s">
        <v>121</v>
      </c>
      <c r="F81" s="5">
        <v>2</v>
      </c>
      <c r="G81" s="42"/>
      <c r="H81" s="38">
        <f t="shared" si="5"/>
        <v>0</v>
      </c>
      <c r="I81" s="39">
        <v>0.23</v>
      </c>
      <c r="J81" s="40">
        <f t="shared" si="6"/>
        <v>0</v>
      </c>
      <c r="K81" s="40">
        <f t="shared" si="7"/>
        <v>0</v>
      </c>
      <c r="L81" s="40">
        <f t="shared" si="8"/>
        <v>0</v>
      </c>
      <c r="M81" s="3"/>
    </row>
    <row r="82" spans="1:13" ht="15" x14ac:dyDescent="0.2">
      <c r="A82" s="28">
        <v>77</v>
      </c>
      <c r="B82" s="44" t="s">
        <v>110</v>
      </c>
      <c r="C82" s="31" t="s">
        <v>116</v>
      </c>
      <c r="D82" s="46"/>
      <c r="E82" s="30" t="s">
        <v>121</v>
      </c>
      <c r="F82" s="5">
        <v>2</v>
      </c>
      <c r="G82" s="42"/>
      <c r="H82" s="38">
        <f t="shared" si="5"/>
        <v>0</v>
      </c>
      <c r="I82" s="39">
        <v>0.23</v>
      </c>
      <c r="J82" s="40">
        <f t="shared" si="6"/>
        <v>0</v>
      </c>
      <c r="K82" s="40">
        <f t="shared" si="7"/>
        <v>0</v>
      </c>
      <c r="L82" s="40">
        <f t="shared" si="8"/>
        <v>0</v>
      </c>
      <c r="M82" s="3"/>
    </row>
    <row r="83" spans="1:13" ht="15" x14ac:dyDescent="0.2">
      <c r="A83" s="28">
        <v>78</v>
      </c>
      <c r="B83" s="44" t="s">
        <v>110</v>
      </c>
      <c r="C83" s="31" t="s">
        <v>117</v>
      </c>
      <c r="D83" s="46"/>
      <c r="E83" s="30" t="s">
        <v>121</v>
      </c>
      <c r="F83" s="5">
        <v>2</v>
      </c>
      <c r="G83" s="42"/>
      <c r="H83" s="38">
        <f t="shared" si="5"/>
        <v>0</v>
      </c>
      <c r="I83" s="39">
        <v>0.23</v>
      </c>
      <c r="J83" s="40">
        <f t="shared" si="6"/>
        <v>0</v>
      </c>
      <c r="K83" s="40">
        <f t="shared" si="7"/>
        <v>0</v>
      </c>
      <c r="L83" s="40">
        <f t="shared" si="8"/>
        <v>0</v>
      </c>
      <c r="M83" s="3"/>
    </row>
    <row r="84" spans="1:13" ht="42.75" x14ac:dyDescent="0.2">
      <c r="A84" s="28">
        <v>79</v>
      </c>
      <c r="B84" s="44" t="s">
        <v>118</v>
      </c>
      <c r="C84" s="53" t="s">
        <v>119</v>
      </c>
      <c r="D84" s="32"/>
      <c r="E84" s="30" t="s">
        <v>125</v>
      </c>
      <c r="F84" s="5">
        <v>100</v>
      </c>
      <c r="G84" s="42"/>
      <c r="H84" s="38">
        <f t="shared" si="5"/>
        <v>0</v>
      </c>
      <c r="I84" s="39">
        <v>0.23</v>
      </c>
      <c r="J84" s="40">
        <f t="shared" si="6"/>
        <v>0</v>
      </c>
      <c r="K84" s="40">
        <f t="shared" si="7"/>
        <v>0</v>
      </c>
      <c r="L84" s="40">
        <f t="shared" si="8"/>
        <v>0</v>
      </c>
      <c r="M84" s="3"/>
    </row>
    <row r="85" spans="1:13" ht="28.5" x14ac:dyDescent="0.2">
      <c r="A85" s="28">
        <v>80</v>
      </c>
      <c r="B85" s="48" t="s">
        <v>118</v>
      </c>
      <c r="C85" s="51" t="s">
        <v>120</v>
      </c>
      <c r="D85" s="46"/>
      <c r="E85" s="30" t="s">
        <v>125</v>
      </c>
      <c r="F85" s="5">
        <v>5</v>
      </c>
      <c r="G85" s="42"/>
      <c r="H85" s="38">
        <f t="shared" si="5"/>
        <v>0</v>
      </c>
      <c r="I85" s="39">
        <v>0.23</v>
      </c>
      <c r="J85" s="40">
        <f t="shared" si="6"/>
        <v>0</v>
      </c>
      <c r="K85" s="40">
        <f t="shared" si="7"/>
        <v>0</v>
      </c>
      <c r="L85" s="40">
        <f t="shared" si="8"/>
        <v>0</v>
      </c>
      <c r="M85" s="3"/>
    </row>
    <row r="86" spans="1:13" ht="18" x14ac:dyDescent="0.25">
      <c r="A86" s="3"/>
      <c r="B86" s="23"/>
      <c r="C86" s="24"/>
      <c r="D86" s="24"/>
      <c r="E86" s="4"/>
      <c r="F86" s="25"/>
      <c r="G86" s="26"/>
      <c r="H86" s="23" t="s">
        <v>6</v>
      </c>
      <c r="I86" s="18"/>
      <c r="J86" s="27">
        <f>SUM(J6:J85)</f>
        <v>0</v>
      </c>
      <c r="K86" s="27">
        <f>SUM(K6:K85)</f>
        <v>0</v>
      </c>
      <c r="L86" s="27">
        <f>SUM(L6:L85)</f>
        <v>0</v>
      </c>
    </row>
  </sheetData>
  <pageMargins left="0.57999999999999996" right="0.56000000000000005" top="1" bottom="1" header="0.5" footer="0.5"/>
  <pageSetup paperSize="9" scale="6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5 do SIWZ</vt:lpstr>
      <vt:lpstr>'Załącznik nr 5 do SIWZ'!Obszar_wydruku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2014-07-31T09:30:41Z</cp:lastPrinted>
  <dcterms:created xsi:type="dcterms:W3CDTF">2014-07-30T10:59:13Z</dcterms:created>
  <dcterms:modified xsi:type="dcterms:W3CDTF">2014-11-13T09:13:03Z</dcterms:modified>
</cp:coreProperties>
</file>