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20610" windowHeight="11460"/>
  </bookViews>
  <sheets>
    <sheet name="Chirurgia zamówienie 2016" sheetId="1" r:id="rId1"/>
  </sheets>
  <definedNames>
    <definedName name="_xlnm.Print_Area" localSheetId="0">'Chirurgia zamówienie 2016'!$A$2:$L$56</definedName>
  </definedNames>
  <calcPr calcId="145621"/>
</workbook>
</file>

<file path=xl/calcChain.xml><?xml version="1.0" encoding="utf-8"?>
<calcChain xmlns="http://schemas.openxmlformats.org/spreadsheetml/2006/main">
  <c r="F37" i="1" l="1"/>
  <c r="F43" i="1"/>
  <c r="J56" i="1" l="1"/>
  <c r="K56" i="1"/>
  <c r="L56" i="1" l="1"/>
</calcChain>
</file>

<file path=xl/sharedStrings.xml><?xml version="1.0" encoding="utf-8"?>
<sst xmlns="http://schemas.openxmlformats.org/spreadsheetml/2006/main" count="170" uniqueCount="119">
  <si>
    <t xml:space="preserve"> </t>
  </si>
  <si>
    <t>Wartość roczna</t>
  </si>
  <si>
    <t>Opis</t>
  </si>
  <si>
    <t>J.m.</t>
  </si>
  <si>
    <t xml:space="preserve">Ilość </t>
  </si>
  <si>
    <t>Cena jedn. Netto</t>
  </si>
  <si>
    <t>Cena z VAT  brutto</t>
  </si>
  <si>
    <t>VAT</t>
  </si>
  <si>
    <t>Wartość Brutto</t>
  </si>
  <si>
    <t>szt</t>
  </si>
  <si>
    <t>Proteza podwójny świński ogon średnicy 5 f/5cm</t>
  </si>
  <si>
    <t>Szczotki do badań cytologicznych mozliwe do wprowadzenia do kanału roboczego srednicy 2,8 mm, Długość robocza minimalna 1900 mm Szczotka wysuwana z osłony w miejscu pobrania materiału</t>
  </si>
  <si>
    <t>Balony do rozszerzania dróg żółciowych  kompatybilne z posiadanym urządzeniem do napełniania balonu  Możliwość wprowadzenia na prowadnicy 0,035  poprzez kanał roboczy   posiadanych duodnoskopów.  Posiadajacy znaczniki na początku i na końcu balonu widoczne w skopii RTG</t>
  </si>
  <si>
    <t>Balony do rozszerzania jelita lub przełyku  kompatybilne z posiadanym urządzeniem do napełniania balonu  Możliwość wprowadzenia na prowadnicy 0,035  poprzez kanał roboczy posiadanych kolonoskopów . Posiadajacy znaczniki na początku i na końcu balonu widoczne w skopii RTG</t>
  </si>
  <si>
    <t>Wartość Netto</t>
  </si>
  <si>
    <t>Wartość VAT</t>
  </si>
  <si>
    <t>1.1</t>
  </si>
  <si>
    <t>1.2</t>
  </si>
  <si>
    <t>Nr pakietu</t>
  </si>
  <si>
    <t>Nr poz. w pakiecie</t>
  </si>
  <si>
    <t>Protezy średnicy  10  Fr typu  Tannenbaum . długości pomiędzy zaczepami  5, 7, 9  cm. Rozmiary wg zapotrzebowań Zamawiającego.</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</si>
  <si>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</si>
  <si>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Trójnik - łącznik do ECPW</t>
  </si>
  <si>
    <t>Cewnik żółciowy  wielorazowy z dlugą zwężaną końcówka średnicy  3,5 Fr przyjmujący prowadnice 0,035, posiadający znacznik fluoroskopowy na końcu minimalna długość robocza 1950, Minimalna średnica kanału 2,2.</t>
  </si>
  <si>
    <t>szt.</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</si>
  <si>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 umozliwiajacy kontrastowanie dróg zólciowych zapewniający właściwa szczelność na poziomie rękojeści</t>
  </si>
  <si>
    <t xml:space="preserve"> Koszyk wielorazowy z dodatkowymi ramionami typu kwiat,  minimalna średnica kanału roboczego 2,8mm, długość robocza 1950 mm ,średnica koszyka 20,  minimalna średnica kanału roboczego 2,8mm, długość robocza 1950mm, umozliwiajacy kontrastowanie dróg zólciowych zapewniający właściwa szczelność na poziomie rękojeści</t>
  </si>
  <si>
    <t>Samorozprężalny stent do protezowania nowotworowych zwężeń dróg żółciowych. pokryty  z markerami na obu końcach  widocznymi w obrazie endoskopowym i w promieniach RTG. Dlugosci i średnice w zależności od potrzeb zamawiającego</t>
  </si>
  <si>
    <t>Proteza samorozprężalna jelitowa nadająca się do protezowania nowotworu jelita grubego z nitinolu rozszerzana na końcach. Giętki zestaw wprowadzający dostosowany do współpracy z prowadnicą 0,035 system aplikacji pozwalający na korektę położenia po częściowym uwolnieniu .długość cewnika wprowadzającego min 205cm system uwalniania od strony dystalnej. Długość i srednica protezy w zależności od potrzeb zamawiającego. Możliwość wprowadzenia poprzez kanał roboczy posiadanych endoskopów.</t>
  </si>
  <si>
    <t>Samorozprężalny stent do protezowania nienowotworowych zwężeń dróg żółciowych. pokryty na całej długości tworzywem silokonowym, z markerami na obu końcach i w środku widocznymi w obrazie endoskopowym i w promieniach RTG.średniaca i dlugośc w zaleznosci od potrzeb zamawiającego.Giętki zestaw wprowadzający dostosowany do współpracy z prowadnicą 0,035 system aplikacji pozwalający na korektę położenia po częściowym uwolnieniu .długość cewnika wprowadzającego min 205cm system uwalniania od strony dystalnej. Długość i srednica protezy w zależności od potrzeb zamawiającego. Możliwość wprowadzenia poprzez kanał roboczy posiadanych endoskopów.</t>
  </si>
  <si>
    <t xml:space="preserve">Papilotomy igłowe wielorazowe. Z ostrzem igłowym minimalna średnica kanału 2,2mm,
dł robocza 1950mm,igła wysuwana 4mm ,Całkowita dlugośc igły umozliwiająca swobodne zagięcie podczas cięcia, Mozliwośc kontrastowania (preferowane) Mozliwość zamiany igły na prowadnicę ( preferowane)
</t>
  </si>
  <si>
    <t>Cewnik trzustkowy  wielorazowy z dlugą  stożkową  końcówką średnicy 2,5 Fr przyjmujący  prowadnice 0,025, posiadający znacznik fluoroskopowy na końcu, minimalna długośc roboczą 1950 mm minimalna średnica kanału 2,2</t>
  </si>
  <si>
    <t>Zestawy do drenażu przezskórnego dróg żółciowych  . Możliwość stabilizacji ksztaltu cewnika po wprowadzeniu do drzewa żółciowego, Cewnik  widoczne w skopii RTG.</t>
  </si>
  <si>
    <t>Prowadnica wielorazowe do zabiegów ERCP hydrofilna nitilonowa pokryta teflonem , typu zebra przez co identyfikująca ruch, dł. 450-480cm,  końcówka  cieniodajna  średnica prowadnic w zakresie od 0,025 do  0,035 z miękką końcówką wykazującą właściwą sztywność w części proksymalnej zapobiegającą wyciągnięciu podczas protezowania. Ilości w poszczególnych rozmiarach w zależności od potrzeb zamawiającego</t>
  </si>
  <si>
    <t>Wielorazowe szczypce chwytające, 5- ramienne do usuwania polipów i ciał obcych, średnica kanału roboczego 2,8mm, długość robocza 2300mm, szerokość otwarcia 20mm. Kompatybilne z posiadanymi rączkami , który zamawiający posiada lub z własnym uchwytem</t>
  </si>
  <si>
    <t>Osłony końcówek do posiadanych duodenoskopów  serii 140 i 160 Olympus  proporcje zapotrzebowania zależne od potrzeb zamawiajacego</t>
  </si>
  <si>
    <t>Zestaw do rozszerzania dróg żółciowych  typu Soehendra posiadający znacznik radiologiczny średnicy pomiedzy 5-6Fr oraz 8-8,5 Fr  Proporcje średnic w zależności od potrzeb zamawiającego</t>
  </si>
  <si>
    <t>Koszyk spiralny wielorazowego użytku,  min. śr. Kanału roboczego 2,8mm, dł. Robocza 1900mm, średnica koszyka 22mm, posiadający rozkręcaną część dystalną,  co umożliwia nakręcenie na rękojeść posuiadanego awaryjnego  awaryjnego litotryptora bez zniszczenia koszyka ,umozliwiajacy kontrastowanie dróg zólciowych zapewniający właściwa szczelność na poziomie rękojeści</t>
  </si>
  <si>
    <t>Proteza samorozpręzalna do protezowania nowotowrowych zwęzeń przełyku Nitilonowa z znacznikami widocznymi w fuloroskopii dostatecznie miękka ,aby nie powodować stałego dyskomfortu u pacjentaa po implantacji z niepokrywanymi końcówkami umożliwiajacymi własciwa stabilizację</t>
  </si>
  <si>
    <t>4.1</t>
  </si>
  <si>
    <t>4.2</t>
  </si>
  <si>
    <t>4.3</t>
  </si>
  <si>
    <t>4.4</t>
  </si>
  <si>
    <t>Znacznik permanentny do znakowania zmian w obrębie przewodu pokarmowego</t>
  </si>
  <si>
    <t>Protezy samorozprężalne do protezowwania dwunastnicy,  nitilonowe ze znacznikami na końcach, możliwe do wprowadzenia poprzez kanał roboczy posiadanych endoskopów z zestawem wprowadzającym</t>
  </si>
  <si>
    <t>5.1</t>
  </si>
  <si>
    <t>5.2</t>
  </si>
  <si>
    <t>5.3</t>
  </si>
  <si>
    <t>5.4</t>
  </si>
  <si>
    <t>6.1</t>
  </si>
  <si>
    <t>7.1</t>
  </si>
  <si>
    <t>8.1</t>
  </si>
  <si>
    <t>9.1</t>
  </si>
  <si>
    <t>10.1</t>
  </si>
  <si>
    <t>11.1</t>
  </si>
  <si>
    <t>12.1</t>
  </si>
  <si>
    <t>13.1</t>
  </si>
  <si>
    <t>14.1</t>
  </si>
  <si>
    <t>15.1</t>
  </si>
  <si>
    <t>16.1</t>
  </si>
  <si>
    <t>17.1</t>
  </si>
  <si>
    <t>18.1</t>
  </si>
  <si>
    <t>19.1</t>
  </si>
  <si>
    <t>20.1</t>
  </si>
  <si>
    <t>21.1</t>
  </si>
  <si>
    <t>22.1</t>
  </si>
  <si>
    <t>23.1</t>
  </si>
  <si>
    <t>24.1</t>
  </si>
  <si>
    <t>25.1</t>
  </si>
  <si>
    <t>26.1</t>
  </si>
  <si>
    <t>27.1</t>
  </si>
  <si>
    <t>28.1</t>
  </si>
  <si>
    <t>Nazwa handlowa/producent/nr katalogowy</t>
  </si>
  <si>
    <t>Podsumowanie</t>
  </si>
  <si>
    <t xml:space="preserve">Protezy typu Amsterdam charakteryzujace się  elastycznością ułatwiającą wprowadzenie a jednocześnie dostateczną twardością materiału zapobiegającą zagięciom podczas wprowadzenia poprzez zwężenia ze skrzydłami (zaczepami) stabilizujące położenie z gładką powierzchnią wewnętrzną ułatwiającą odpływ i zapobiegającą inkrustacji żółci.. Protezy o średnicy 5, 7, 8,5 i 10Fr  długości pomiędzy zaczepami 5, 7, 9, 12 i 15 cm  Ilości w poszczególnych rozmiarach wg zapotrzebowań zamawiającego Zapis dotyczy również wmożłiwości wzajemnej zamiany  ilości protez w obrębie protez typu Amsterdam i Zimmon  </t>
  </si>
  <si>
    <t xml:space="preserve">Protezy typu Zimmon średnicy 5Fr, 7Fr (pojedyńczy "świński ogon" , liczne otwory boczne na całej dlugości -) 2, 4, 6, 8, 10 i 12 cm  Ilości w poszczególnych rozmiarach wg zapotrzebowań zamawiającego Zapis dotyczy również wmożłiwości wzajemnej zamiany  ilości protez w obrębie protez typu Amsterdam i Zimmon  </t>
  </si>
  <si>
    <t>3.</t>
  </si>
  <si>
    <t>proteza do dróg żółciowych samorozprężalna niepokrywana typu LCD,  posiadająca na całej długości  większe oczka pozwalające na przełożenie drugiej protezy samorozprężalnej lub plastikowej, cztery znaczniki platynowe na obu końcach i znaczniki o długości minimum 2 cm w środkowej części z większymi oczkami widoczne w RTG, średnica protezy po rozprężeniu  10mm, długość protezy do wyboru 6 i 8 cm, średnica zestawy do wprowadzania max 8Fr, długość zestawu do wprowadzania 180cm, możliwość schowania protezy przy min 30% wysunięciu w celu repozycjonowania</t>
  </si>
  <si>
    <t>6.2</t>
  </si>
  <si>
    <t>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t>
  </si>
  <si>
    <t>6.4</t>
  </si>
  <si>
    <t>Proteza samorozprężalna, usuwalna, o zwiększonej sprężystości przewężona w środku o 20% w stosunku do końców, do łagodnych zwężeń dróg żółciowych po ortotopowym przeszczepie wątroby, pokrywana w całości, z długim lassem z platynowymi markerami widocznymi w RTG, umożliwiającymi dobrą wizualizację w przypadku lokalizacji w wysokich aplikacjach wspólnego przewodu żółciowego, długość protezy w zakresie 4-6cm średnica protezy w zakresie 8-10mm, do aplikacji przez endoskop, długość aplikatora 180-00cm, średnica aplikatora max 8Fr,</t>
  </si>
  <si>
    <t>6.6</t>
  </si>
  <si>
    <t>Proteza samorozprężalna przełykowa do leczenia przetok i/lub nieszczelności po gastrektomii typu Sleeve. Proteza pokrywana w całości, prosta, posiadająca lassa do usunięcia lub repozycji oraz znaczniki widoczne w RTG na końcach i w środku. Średnica protezy 22,24 i 28 mm, długość protezy w zakresie 18 lub 23 cm. Średnica aplikatora max 22Fr, długość 70cm.</t>
  </si>
  <si>
    <t>6.5</t>
  </si>
  <si>
    <t>Proteza somorozprężalna do przełyku umieszczana w pobliżu UES. Usuwalna. Wykonana z siatki z nitinolu, końce poszerzane, koniec proksymalny krótki, koniec dystalny długi, pokrywana silikonem. Znaczniki RTG po 4 znaczniki na końcach, 2 w środku protezy. Średnica 16,18 mm , długość 6-15 cm. System uwalniania  proksymalny lub system   dystalny, długość systemu 70 cm.</t>
  </si>
  <si>
    <t>6.7</t>
  </si>
  <si>
    <t>Igły do ostrzykiwania średnica kanału roboczego 2,8mm,dł robocza 2300,średnica igły 0,6mm, długość max. igły 5mm,  śr. ostrza 0,7mm , długość całkowita igły nie większa niż 15 mm.( co umozliwia ostrzykiwanie w pozycji zagietej poprzez elewator duodenoskopu)</t>
  </si>
  <si>
    <t>Klipsownice hemostatyczne jednorazowego użytku: z klipsem załadowanym do zestawu, szerokość rozwarcia ramion klipsa 11 mm, z możliwością kilkukrotnego otwarcia i zamknięcia ramion klipsa przed całkowitym uwolnieniem,Umożliwiajace uwolnienie w pozycji zagiętej elewatora duodenoskopu )</t>
  </si>
  <si>
    <t>6.8</t>
  </si>
  <si>
    <t>Szczypce dwustronne. Zamykana strona prawa i lewa,
niezależnie od siebie. Do chwytania brzegow perforacji.</t>
  </si>
  <si>
    <t>SZT</t>
  </si>
  <si>
    <t>Wielorazowy papilotom trójkanałowy końcówka widoczna w fluoroskopi min śr kanału roboczego 2,8 mm, przyjmujący prowadnice 0,035 ,dł cięciwy roboczej 20 mm , dł końcówki dystalnej pomiędzy 3-7 mm śr końcówk i 4,5Fr. Min dł robocza 1950 mm. Długość końcówki dystalnej w zależności od potrzeb zamawiającego.</t>
  </si>
  <si>
    <t>Balony do usuwania złogów z możliwością insuflacji  do średnicy w granicach 9mm- 18mm, współpracuje z prowadnikiem 0,035, możliwość swobodnego kontrastowania z wprowadzona prowadnicą 0,035 dystalnie od balonu po wprowadzeniu prowadnika i typowym zagięciu wymaganym do wprowadzenia do dróg żólciowych. Wykauzjace dostateczną podatnośc na zaginanie częsic dystalnej umożłiwiajace swobodne wprowadzenie przez zagiety elewator duodenoskopu</t>
  </si>
  <si>
    <t>Szczypce biopsyjne wielorazowe nadajace się dlugoscią i średnicą do posiadanych duodenoskopów  umozliwiające swobonde rozwarcie w pozycji zagietego elewatora duodenoskopu</t>
  </si>
  <si>
    <t>Zestawy do drenażu przezskórnego dróg żółciowych z miękką osłoną igly do pierwszego wkłucia,Srednica od w zakresei od 5 do 8,5Fr  . Widoczne w skopii RTG z zestawem drenazy prostego lub typu świnki ogon - rodzaje i średnice zestawów w zależnosci od potrzeb zamawiającego</t>
  </si>
  <si>
    <t>6.10</t>
  </si>
  <si>
    <t>Kotwica do uchwycenia tkanki. Trzy wysuwane, zagięte ostrza</t>
  </si>
  <si>
    <t>Ustniki jednorazowe duże z gumką (  koncówk umożliwiajac podłączenie tlenu - preferowane)</t>
  </si>
  <si>
    <t xml:space="preserve">Cewniki do wykonania manometrii odbytu z balonem kompatybilne z posiadanym zestawem manometrycznym  </t>
  </si>
  <si>
    <t>Cewniki do wykonanoa manometrii przełyku kompatybilne z posiadanym zestawem manometrycznym</t>
  </si>
  <si>
    <t>9.2</t>
  </si>
  <si>
    <t>9.3</t>
  </si>
  <si>
    <t>Prowadnica jednorazowe do zabiegów ERCP, typu zebra przez co identyfikująca ruch, dł. 450-480cm  , końce  cieniodajne pokryte hydrofilnie  , średnica prowadnic 0,018, 0,021, 0,025 i 0,035 z miękką końcówką wykazującą właściwą sztywność w części proksymalnej zapobiegającą wyciągnięciu podczas protezowania. Ilości w poszczególnych rozmiarach w zależności od potrzeb zamawiającego</t>
  </si>
  <si>
    <t>Prowadnice jednorazowe do zabiegów ERCP, typu zebra przez co identyfikująca ruch, dł. 450-480 cm, dwa końce cieniodajne róznej dlugości ,średnica prowadnicy od 0,018 do  0,035 z miękką końcówką wykazującą właściwą sztywność w części proksymalnej zapobiegającą wyciągnięciu podczas protezowania. Ilości w poszczególnych rozmiarach w zależności od potrzeb zamawiającego</t>
  </si>
  <si>
    <t>30.1</t>
  </si>
  <si>
    <t xml:space="preserve"> Wielorazowy papilotom trójkanałowy  kompatybilny z  systemem samodzielnego wprowadzania prowadnicy przez operatora  , końcówka widoczna w fluoroskopi min śr kanału roboczego 2,8 mm, przyjmujący prowadnice 0,035 ,dł cięciwy roboczej 20 mm , dł końcówki dystalnej pomiędzy 3-7 mm śr końcówk i 4,5Fr. Min dł robocza 1950 mm. Długość końcówki dystalnej w zależności od potrzeb zamawiającego.</t>
  </si>
  <si>
    <t>Proteza samorozprężalna przełykowa do leczenia przetok i/lub nieszczelności po zabiegach chirurgicznych. Proteza powinna mieć poniżej górnego kołnierza dwie jedna pod drugą w odległości 5 - 25mm od siebie dodatkowe pokrywane silikonem siatki (mocowane do właściwej protezy tylko w górnej części) zabezpieczające protezę przed migracją oraz przetokę. Proteza pokrywana w całości, prosta w dolnej części, posiadająca lassa do usunięcia lub repozycji oraz znaczniki widoczne w RTG na końcach i w środku. Średnica protezy od 18 do 28 mm, długość protezy w zakresie 10 - 23 cm. Średnica aplikatora max 22Fr, długość 70cm.</t>
  </si>
  <si>
    <t>Zestaw do zakładania klipsa nitinolowego w składzie: klips 10 mm okrągły gotowy do założenia po 4 zęby w każdej ze szczęk, z nakładką na końcowke endoskopu, mechanizm zwalniający montowany na kanale roboczym. Długośc robocza 165 lub 220 cm. Do endoskopow o rozmiarach 10,5-12,0 mm</t>
  </si>
  <si>
    <t>2.1</t>
  </si>
  <si>
    <t>Sprawa P/06/01/2016/CHIR</t>
  </si>
  <si>
    <t>31.1</t>
  </si>
  <si>
    <t>Pętle do polipektomii srednicy 10-15 mm jednorazowego użycia  o właściwej podatnosci (gietkosci  podczas zagięcia w duodenoskopie) preferowane do mucosectomii guzów  brodawki vatera</t>
  </si>
  <si>
    <t>Pętle do hemostazy podczas polipektomii endoskopowej kompatybilne z posiadanym gastroskopem zabiegowym</t>
  </si>
  <si>
    <t>1.3</t>
  </si>
  <si>
    <t>Korki bipsyjne do posiadanych przez zamawiającego duodenoskopów, gastroskopów i kolonoskopów</t>
  </si>
  <si>
    <t>Załącznik nr 5 do SIWZ</t>
  </si>
  <si>
    <t>Zamawiający zastrzega sobie prawo żądania próbek po terminie otwarcia ofert w celu weryfikacji czy oferowany przedmiot zamówienia spełnia wymagania określone w SIWZ.</t>
  </si>
  <si>
    <t>UWAGA!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</si>
</sst>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23">
    <font>
      <sz val="10"/>
      <name val="Arial CE"/>
      <charset val="238"/>
    </font>
    <font>
      <sz val="11"/>
      <color theme="1"/>
      <name val="Calibri"/>
      <family val="2"/>
      <charset val="238"/>
      <scheme val="minor"/>
    </font>
    <font>
      <sz val="10"/>
      <name val="Arial CE"/>
      <charset val="238"/>
    </font>
    <font>
      <b/>
      <sz val="14"/>
      <name val="Arial CE"/>
      <family val="2"/>
      <charset val="238"/>
    </font>
    <font>
      <sz val="10"/>
      <name val="Arial"/>
      <family val="2"/>
      <charset val="238"/>
    </font>
    <font>
      <sz val="11"/>
      <color indexed="8"/>
      <name val="Czcionka tekstu podstawowego"/>
      <family val="2"/>
      <charset val="238"/>
    </font>
    <font>
      <sz val="9"/>
      <name val="Arial"/>
      <family val="2"/>
      <charset val="238"/>
    </font>
    <font>
      <sz val="10"/>
      <color indexed="8"/>
      <name val="Arial"/>
      <family val="2"/>
      <charset val="238"/>
    </font>
    <font>
      <sz val="11"/>
      <color indexed="8"/>
      <name val="Calibri"/>
      <family val="2"/>
      <charset val="238"/>
    </font>
    <font>
      <sz val="10"/>
      <name val="Arial CE"/>
      <family val="2"/>
      <charset val="238"/>
    </font>
    <font>
      <sz val="11"/>
      <color indexed="8"/>
      <name val="Calibri"/>
      <family val="2"/>
    </font>
    <font>
      <b/>
      <sz val="12"/>
      <name val="Arial CE"/>
      <charset val="238"/>
    </font>
    <font>
      <b/>
      <sz val="11"/>
      <name val="Arial"/>
      <family val="2"/>
      <charset val="238"/>
    </font>
    <font>
      <b/>
      <sz val="10"/>
      <name val="Arial CE"/>
      <charset val="238"/>
    </font>
    <font>
      <sz val="9"/>
      <name val="Arial CE"/>
      <charset val="238"/>
    </font>
    <font>
      <b/>
      <sz val="9"/>
      <color indexed="10"/>
      <name val="Arial CE"/>
      <family val="2"/>
      <charset val="238"/>
    </font>
    <font>
      <b/>
      <sz val="9"/>
      <color indexed="8"/>
      <name val="Arial"/>
      <family val="2"/>
      <charset val="238"/>
    </font>
    <font>
      <b/>
      <sz val="9"/>
      <color indexed="8"/>
      <name val="Czcionka tekstu podstawowego"/>
      <family val="2"/>
      <charset val="238"/>
    </font>
    <font>
      <b/>
      <sz val="11"/>
      <name val="Arial CE"/>
      <charset val="238"/>
    </font>
    <font>
      <b/>
      <sz val="10"/>
      <name val="Arial"/>
      <family val="2"/>
      <charset val="238"/>
    </font>
    <font>
      <b/>
      <sz val="10"/>
      <color indexed="8"/>
      <name val="Arial"/>
      <family val="2"/>
      <charset val="238"/>
    </font>
    <font>
      <sz val="10"/>
      <color rgb="FFFF0000"/>
      <name val="Arial CE"/>
      <charset val="238"/>
    </font>
    <font>
      <sz val="9"/>
      <name val="Czcionka tekstu podstawowego"/>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2">
    <xf numFmtId="0" fontId="0" fillId="0" borderId="0"/>
    <xf numFmtId="0" fontId="4" fillId="0" borderId="0"/>
    <xf numFmtId="0" fontId="4" fillId="0" borderId="0"/>
    <xf numFmtId="0" fontId="5" fillId="0" borderId="0"/>
    <xf numFmtId="43" fontId="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1" fillId="0" borderId="0"/>
    <xf numFmtId="0" fontId="2" fillId="0" borderId="0"/>
    <xf numFmtId="0" fontId="10" fillId="0" borderId="0" applyFill="0"/>
    <xf numFmtId="0" fontId="8"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90">
    <xf numFmtId="0" fontId="0" fillId="0" borderId="0" xfId="0"/>
    <xf numFmtId="0" fontId="0" fillId="0" borderId="0" xfId="0" applyAlignment="1">
      <alignment wrapText="1"/>
    </xf>
    <xf numFmtId="9" fontId="0" fillId="0" borderId="0" xfId="0" applyNumberFormat="1"/>
    <xf numFmtId="0" fontId="3" fillId="0" borderId="0" xfId="0" applyFont="1" applyAlignment="1">
      <alignment horizontal="center" wrapText="1"/>
    </xf>
    <xf numFmtId="0" fontId="3" fillId="0" borderId="0" xfId="0" applyFont="1" applyAlignment="1">
      <alignment horizontal="center"/>
    </xf>
    <xf numFmtId="9" fontId="3" fillId="0" borderId="0" xfId="0" applyNumberFormat="1" applyFont="1" applyAlignment="1">
      <alignment horizontal="center"/>
    </xf>
    <xf numFmtId="0" fontId="7" fillId="0" borderId="0" xfId="0" applyFont="1"/>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9"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xf>
    <xf numFmtId="0" fontId="0" fillId="2" borderId="0" xfId="0" applyFill="1"/>
    <xf numFmtId="0" fontId="12" fillId="2" borderId="1" xfId="0" applyFont="1" applyFill="1" applyBorder="1" applyAlignment="1">
      <alignment horizontal="center" vertical="center"/>
    </xf>
    <xf numFmtId="0" fontId="0" fillId="2" borderId="0" xfId="0" applyFont="1" applyFill="1"/>
    <xf numFmtId="0" fontId="0" fillId="0" borderId="1" xfId="0" applyBorder="1"/>
    <xf numFmtId="0" fontId="6" fillId="2" borderId="4" xfId="0" applyFont="1" applyFill="1" applyBorder="1" applyAlignment="1">
      <alignment horizontal="center" vertical="center"/>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2" borderId="1" xfId="0" applyFont="1" applyFill="1" applyBorder="1" applyAlignment="1">
      <alignment wrapText="1"/>
    </xf>
    <xf numFmtId="0" fontId="0" fillId="2" borderId="1" xfId="0" applyFont="1" applyFill="1" applyBorder="1" applyAlignment="1">
      <alignment horizontal="center" vertical="center"/>
    </xf>
    <xf numFmtId="0" fontId="12"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15" fillId="0" borderId="0" xfId="0" applyFont="1"/>
    <xf numFmtId="0" fontId="14" fillId="0" borderId="1" xfId="0" applyFont="1" applyBorder="1" applyAlignment="1">
      <alignment wrapText="1"/>
    </xf>
    <xf numFmtId="0" fontId="14" fillId="0" borderId="0" xfId="0" applyFont="1" applyAlignment="1">
      <alignment wrapText="1"/>
    </xf>
    <xf numFmtId="0" fontId="16" fillId="0" borderId="0" xfId="3" applyFont="1"/>
    <xf numFmtId="0" fontId="17" fillId="0" borderId="0" xfId="3" applyFont="1"/>
    <xf numFmtId="0" fontId="14" fillId="0" borderId="0" xfId="0" applyFont="1"/>
    <xf numFmtId="0" fontId="13" fillId="2" borderId="1" xfId="0" applyFont="1" applyFill="1" applyBorder="1" applyAlignment="1">
      <alignment horizontal="center" vertical="center"/>
    </xf>
    <xf numFmtId="0" fontId="18" fillId="0" borderId="1" xfId="0" applyFont="1" applyBorder="1" applyAlignment="1">
      <alignment horizontal="center" vertical="center"/>
    </xf>
    <xf numFmtId="0" fontId="12" fillId="0" borderId="4" xfId="0" applyFont="1" applyFill="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0" fillId="2" borderId="0" xfId="0" applyFont="1" applyFill="1" applyBorder="1" applyAlignment="1">
      <alignment horizontal="center" vertical="center"/>
    </xf>
    <xf numFmtId="0" fontId="0" fillId="0" borderId="0" xfId="0" applyBorder="1"/>
    <xf numFmtId="0" fontId="14" fillId="2" borderId="1" xfId="0" applyFont="1" applyFill="1" applyBorder="1" applyAlignment="1">
      <alignment horizontal="left" vertical="center" wrapText="1"/>
    </xf>
    <xf numFmtId="0" fontId="6" fillId="2" borderId="1" xfId="3" applyFont="1" applyFill="1" applyBorder="1" applyAlignment="1">
      <alignment horizontal="left" vertical="center" wrapText="1"/>
    </xf>
    <xf numFmtId="0" fontId="18" fillId="0" borderId="2" xfId="0" applyFont="1" applyBorder="1" applyAlignment="1">
      <alignment horizontal="center" vertical="center"/>
    </xf>
    <xf numFmtId="0" fontId="18" fillId="2" borderId="1" xfId="0" applyFont="1" applyFill="1" applyBorder="1" applyAlignment="1">
      <alignment horizontal="center" vertical="center"/>
    </xf>
    <xf numFmtId="0" fontId="0" fillId="0" borderId="1" xfId="0" applyBorder="1" applyAlignment="1">
      <alignment horizontal="center" vertical="center"/>
    </xf>
    <xf numFmtId="4" fontId="6" fillId="0" borderId="1" xfId="0" applyNumberFormat="1" applyFont="1" applyBorder="1" applyAlignment="1">
      <alignment horizontal="right" vertical="center"/>
    </xf>
    <xf numFmtId="4" fontId="6" fillId="0" borderId="1" xfId="1" applyNumberFormat="1" applyFont="1" applyFill="1" applyBorder="1" applyAlignment="1">
      <alignment vertical="center"/>
    </xf>
    <xf numFmtId="4" fontId="6" fillId="0" borderId="1" xfId="0" applyNumberFormat="1" applyFont="1" applyFill="1" applyBorder="1" applyAlignment="1">
      <alignment vertical="center"/>
    </xf>
    <xf numFmtId="4" fontId="6" fillId="2" borderId="1" xfId="1" applyNumberFormat="1" applyFont="1" applyFill="1" applyBorder="1" applyAlignment="1">
      <alignment vertical="center"/>
    </xf>
    <xf numFmtId="4" fontId="6" fillId="0" borderId="2" xfId="1" applyNumberFormat="1" applyFont="1" applyFill="1" applyBorder="1" applyAlignment="1">
      <alignment vertical="center"/>
    </xf>
    <xf numFmtId="4" fontId="0" fillId="2" borderId="1" xfId="0" applyNumberFormat="1" applyFont="1" applyFill="1" applyBorder="1" applyAlignment="1">
      <alignment vertical="center"/>
    </xf>
    <xf numFmtId="4" fontId="0" fillId="2" borderId="1" xfId="0" applyNumberFormat="1" applyFill="1" applyBorder="1" applyAlignment="1">
      <alignment vertical="center"/>
    </xf>
    <xf numFmtId="4" fontId="0" fillId="0" borderId="1" xfId="0" applyNumberFormat="1" applyBorder="1" applyAlignment="1">
      <alignment vertical="center"/>
    </xf>
    <xf numFmtId="4" fontId="4" fillId="0" borderId="1" xfId="0" applyNumberFormat="1" applyFont="1" applyBorder="1" applyAlignment="1">
      <alignment vertical="center"/>
    </xf>
    <xf numFmtId="0" fontId="22" fillId="2" borderId="1" xfId="3" applyFont="1" applyFill="1" applyBorder="1" applyAlignment="1">
      <alignment horizontal="left" vertical="center" wrapText="1"/>
    </xf>
    <xf numFmtId="0" fontId="14" fillId="2" borderId="1" xfId="0" applyFont="1" applyFill="1" applyBorder="1" applyAlignment="1">
      <alignment wrapText="1"/>
    </xf>
    <xf numFmtId="0" fontId="14"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12" fillId="0" borderId="0" xfId="0" applyFont="1"/>
    <xf numFmtId="0" fontId="12" fillId="2" borderId="1" xfId="0" applyFont="1" applyFill="1" applyBorder="1" applyAlignment="1">
      <alignment horizontal="center" vertical="center"/>
    </xf>
    <xf numFmtId="4" fontId="12" fillId="0" borderId="3" xfId="0" applyNumberFormat="1" applyFont="1" applyBorder="1"/>
    <xf numFmtId="4" fontId="12" fillId="0" borderId="3" xfId="0" applyNumberFormat="1" applyFont="1" applyFill="1" applyBorder="1" applyAlignment="1">
      <alignment horizontal="right" vertical="center"/>
    </xf>
    <xf numFmtId="2" fontId="4" fillId="0" borderId="1" xfId="0" applyNumberFormat="1" applyFont="1" applyBorder="1" applyAlignment="1">
      <alignment horizontal="center" vertical="center"/>
    </xf>
    <xf numFmtId="0" fontId="6" fillId="0" borderId="1" xfId="3" applyFont="1" applyBorder="1" applyAlignment="1">
      <alignment horizontal="left" vertical="center" wrapText="1"/>
    </xf>
    <xf numFmtId="0" fontId="19" fillId="0" borderId="0" xfId="0" applyFont="1"/>
    <xf numFmtId="0" fontId="0" fillId="0" borderId="6" xfId="0" applyFont="1" applyBorder="1" applyAlignment="1">
      <alignment wrapText="1"/>
    </xf>
    <xf numFmtId="0" fontId="0" fillId="0" borderId="1" xfId="0" applyFont="1" applyBorder="1" applyAlignment="1">
      <alignment wrapText="1"/>
    </xf>
    <xf numFmtId="0" fontId="0" fillId="0" borderId="0" xfId="0" applyFont="1" applyAlignment="1">
      <alignment wrapText="1"/>
    </xf>
    <xf numFmtId="0" fontId="21" fillId="0" borderId="1" xfId="0" applyFont="1" applyBorder="1" applyAlignment="1">
      <alignment wrapText="1"/>
    </xf>
    <xf numFmtId="4" fontId="0" fillId="0" borderId="1" xfId="0" applyNumberFormat="1" applyFont="1" applyBorder="1" applyAlignment="1">
      <alignment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4" fillId="0" borderId="0" xfId="0" applyFont="1"/>
  </cellXfs>
  <cellStyles count="32">
    <cellStyle name="Dziesiętny 2" xfId="4"/>
    <cellStyle name="Dziesiętny 2 2" xfId="5"/>
    <cellStyle name="Dziesiętny 3" xfId="6"/>
    <cellStyle name="Dziesiętny 3 2" xfId="7"/>
    <cellStyle name="Excel Built-in Normal" xfId="8"/>
    <cellStyle name="Normal 2 16" xfId="9"/>
    <cellStyle name="Normal 2 16 2" xfId="10"/>
    <cellStyle name="Normal_wyysyjqqhjq9yjqjys9lys4sl8dl4C2lhyh9Ch2q 1 " xfId="11"/>
    <cellStyle name="Normalny" xfId="0" builtinId="0"/>
    <cellStyle name="Normalny 2" xfId="12"/>
    <cellStyle name="Normalny 2 2" xfId="13"/>
    <cellStyle name="Normalny 2 2 2" xfId="14"/>
    <cellStyle name="Normalny 3" xfId="2"/>
    <cellStyle name="Normalny 3 2" xfId="15"/>
    <cellStyle name="Normalny 3 3" xfId="16"/>
    <cellStyle name="Normalny 4" xfId="17"/>
    <cellStyle name="Normalny 4 2" xfId="18"/>
    <cellStyle name="Normalny 5" xfId="19"/>
    <cellStyle name="Normalny 5 2" xfId="20"/>
    <cellStyle name="Normalny 5 2 2" xfId="21"/>
    <cellStyle name="Normalny 6" xfId="22"/>
    <cellStyle name="Normalny 6 2" xfId="23"/>
    <cellStyle name="Normalny 7" xfId="24"/>
    <cellStyle name="Normalny 8" xfId="25"/>
    <cellStyle name="Normalny_Centralna ster. Chełm" xfId="3"/>
    <cellStyle name="Normalny_Wycena stawka VAT" xfId="1"/>
    <cellStyle name="Procentowy 2" xfId="26"/>
    <cellStyle name="Procentowy 2 2" xfId="27"/>
    <cellStyle name="Procentowy 3" xfId="28"/>
    <cellStyle name="Walutowy 2" xfId="29"/>
    <cellStyle name="Walutowy 2 2" xfId="30"/>
    <cellStyle name="Walutowy 3" xfId="31"/>
  </cellStyles>
  <dxfs count="0"/>
  <tableStyles count="0" defaultTableStyle="TableStyleMedium2" defaultPivotStyle="PivotStyleLight16"/>
  <colors>
    <mruColors>
      <color rgb="FFFFFF66"/>
      <color rgb="FFD5F6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64"/>
  <sheetViews>
    <sheetView tabSelected="1" topLeftCell="A49" zoomScale="85" zoomScaleNormal="85" workbookViewId="0">
      <selection activeCell="B58" sqref="B58"/>
    </sheetView>
  </sheetViews>
  <sheetFormatPr defaultRowHeight="12.75"/>
  <cols>
    <col min="1" max="1" width="10.28515625" customWidth="1"/>
    <col min="2" max="2" width="12.42578125" customWidth="1"/>
    <col min="3" max="3" width="83.28515625" style="40" customWidth="1"/>
    <col min="4" max="4" width="25" style="1" customWidth="1"/>
    <col min="5" max="5" width="13.42578125" customWidth="1"/>
    <col min="6" max="6" width="10.7109375" customWidth="1"/>
    <col min="7" max="7" width="11.42578125" customWidth="1"/>
    <col min="8" max="8" width="10.85546875" customWidth="1"/>
    <col min="9" max="9" width="6" style="2" customWidth="1"/>
    <col min="10" max="10" width="13.28515625" customWidth="1"/>
    <col min="11" max="11" width="13.42578125" customWidth="1"/>
    <col min="12" max="12" width="12.140625" customWidth="1"/>
  </cols>
  <sheetData>
    <row r="1" spans="1:12">
      <c r="A1" t="s">
        <v>110</v>
      </c>
      <c r="C1" s="76"/>
    </row>
    <row r="2" spans="1:12" ht="26.25" customHeight="1">
      <c r="C2" s="76" t="s">
        <v>116</v>
      </c>
    </row>
    <row r="3" spans="1:12" ht="15.75" customHeight="1">
      <c r="C3" s="35"/>
      <c r="D3" s="3"/>
      <c r="E3" s="4" t="s">
        <v>0</v>
      </c>
      <c r="F3" s="4" t="s">
        <v>0</v>
      </c>
      <c r="G3" s="4" t="s">
        <v>0</v>
      </c>
      <c r="H3" s="4"/>
      <c r="I3" s="5"/>
      <c r="J3" s="4"/>
    </row>
    <row r="4" spans="1:12" ht="24.75" customHeight="1">
      <c r="A4" s="20"/>
      <c r="B4" s="20"/>
      <c r="C4" s="20"/>
      <c r="D4" s="65"/>
      <c r="E4" s="20"/>
      <c r="F4" s="20"/>
      <c r="G4" s="85" t="s">
        <v>1</v>
      </c>
      <c r="H4" s="85"/>
      <c r="I4" s="85"/>
      <c r="J4" s="20"/>
      <c r="K4" s="20"/>
      <c r="L4" s="20"/>
    </row>
    <row r="5" spans="1:12" ht="57" customHeight="1">
      <c r="A5" s="66" t="s">
        <v>18</v>
      </c>
      <c r="B5" s="67" t="s">
        <v>19</v>
      </c>
      <c r="C5" s="68" t="s">
        <v>2</v>
      </c>
      <c r="D5" s="68" t="s">
        <v>72</v>
      </c>
      <c r="E5" s="68" t="s">
        <v>3</v>
      </c>
      <c r="F5" s="65" t="s">
        <v>4</v>
      </c>
      <c r="G5" s="65" t="s">
        <v>5</v>
      </c>
      <c r="H5" s="65" t="s">
        <v>6</v>
      </c>
      <c r="I5" s="69" t="s">
        <v>7</v>
      </c>
      <c r="J5" s="65" t="s">
        <v>8</v>
      </c>
      <c r="K5" s="65" t="s">
        <v>14</v>
      </c>
      <c r="L5" s="65" t="s">
        <v>15</v>
      </c>
    </row>
    <row r="6" spans="1:12" ht="84">
      <c r="A6" s="86">
        <v>1</v>
      </c>
      <c r="B6" s="18" t="s">
        <v>16</v>
      </c>
      <c r="C6" s="8" t="s">
        <v>74</v>
      </c>
      <c r="D6" s="9"/>
      <c r="E6" s="7" t="s">
        <v>9</v>
      </c>
      <c r="F6" s="10">
        <v>400</v>
      </c>
      <c r="G6" s="54"/>
      <c r="H6" s="55"/>
      <c r="I6" s="11"/>
      <c r="J6" s="12"/>
      <c r="K6" s="53"/>
      <c r="L6" s="53"/>
    </row>
    <row r="7" spans="1:12" ht="48">
      <c r="A7" s="87"/>
      <c r="B7" s="18" t="s">
        <v>17</v>
      </c>
      <c r="C7" s="13" t="s">
        <v>75</v>
      </c>
      <c r="D7" s="14"/>
      <c r="E7" s="15" t="s">
        <v>9</v>
      </c>
      <c r="F7" s="16">
        <v>300</v>
      </c>
      <c r="G7" s="54"/>
      <c r="H7" s="55"/>
      <c r="I7" s="11"/>
      <c r="J7" s="12"/>
      <c r="K7" s="53"/>
      <c r="L7" s="53"/>
    </row>
    <row r="8" spans="1:12" ht="15">
      <c r="A8" s="88"/>
      <c r="B8" s="18" t="s">
        <v>114</v>
      </c>
      <c r="C8" s="13" t="s">
        <v>10</v>
      </c>
      <c r="D8" s="14"/>
      <c r="E8" s="15" t="s">
        <v>9</v>
      </c>
      <c r="F8" s="16">
        <v>20</v>
      </c>
      <c r="G8" s="54"/>
      <c r="H8" s="55"/>
      <c r="I8" s="11"/>
      <c r="J8" s="12"/>
      <c r="K8" s="53"/>
      <c r="L8" s="53"/>
    </row>
    <row r="9" spans="1:12" ht="24">
      <c r="A9" s="42">
        <v>2</v>
      </c>
      <c r="B9" s="18" t="s">
        <v>109</v>
      </c>
      <c r="C9" s="13" t="s">
        <v>20</v>
      </c>
      <c r="D9" s="14"/>
      <c r="E9" s="15" t="s">
        <v>9</v>
      </c>
      <c r="F9" s="16">
        <v>10</v>
      </c>
      <c r="G9" s="54"/>
      <c r="H9" s="55"/>
      <c r="I9" s="11"/>
      <c r="J9" s="12"/>
      <c r="K9" s="53"/>
      <c r="L9" s="53"/>
    </row>
    <row r="10" spans="1:12" ht="24">
      <c r="A10" s="50">
        <v>3</v>
      </c>
      <c r="B10" s="29" t="s">
        <v>76</v>
      </c>
      <c r="C10" s="13" t="s">
        <v>36</v>
      </c>
      <c r="D10" s="14"/>
      <c r="E10" s="15" t="s">
        <v>9</v>
      </c>
      <c r="F10" s="16">
        <v>4</v>
      </c>
      <c r="G10" s="54"/>
      <c r="H10" s="55"/>
      <c r="I10" s="11"/>
      <c r="J10" s="12"/>
      <c r="K10" s="53"/>
      <c r="L10" s="53"/>
    </row>
    <row r="11" spans="1:12" s="19" customFormat="1" ht="48">
      <c r="A11" s="82">
        <v>4</v>
      </c>
      <c r="B11" s="20" t="s">
        <v>39</v>
      </c>
      <c r="C11" s="13" t="s">
        <v>37</v>
      </c>
      <c r="D11" s="14"/>
      <c r="E11" s="15" t="s">
        <v>9</v>
      </c>
      <c r="F11" s="16">
        <v>20</v>
      </c>
      <c r="G11" s="56"/>
      <c r="H11" s="55"/>
      <c r="I11" s="11"/>
      <c r="J11" s="12"/>
      <c r="K11" s="53"/>
      <c r="L11" s="53"/>
    </row>
    <row r="12" spans="1:12" ht="48">
      <c r="A12" s="83"/>
      <c r="B12" s="18" t="s">
        <v>40</v>
      </c>
      <c r="C12" s="13" t="s">
        <v>25</v>
      </c>
      <c r="D12" s="14"/>
      <c r="E12" s="15" t="s">
        <v>9</v>
      </c>
      <c r="F12" s="16">
        <v>50</v>
      </c>
      <c r="G12" s="54"/>
      <c r="H12" s="55"/>
      <c r="I12" s="11"/>
      <c r="J12" s="12"/>
      <c r="K12" s="53"/>
      <c r="L12" s="53"/>
    </row>
    <row r="13" spans="1:12" ht="48">
      <c r="A13" s="83"/>
      <c r="B13" s="18" t="s">
        <v>41</v>
      </c>
      <c r="C13" s="13" t="s">
        <v>26</v>
      </c>
      <c r="D13" s="14"/>
      <c r="E13" s="15" t="s">
        <v>9</v>
      </c>
      <c r="F13" s="16">
        <v>40</v>
      </c>
      <c r="G13" s="54"/>
      <c r="H13" s="55"/>
      <c r="I13" s="11"/>
      <c r="J13" s="12"/>
      <c r="K13" s="53"/>
      <c r="L13" s="53"/>
    </row>
    <row r="14" spans="1:12" ht="96">
      <c r="A14" s="84"/>
      <c r="B14" s="18" t="s">
        <v>42</v>
      </c>
      <c r="C14" s="8" t="s">
        <v>21</v>
      </c>
      <c r="D14" s="9"/>
      <c r="E14" s="7" t="s">
        <v>9</v>
      </c>
      <c r="F14" s="16">
        <v>10</v>
      </c>
      <c r="G14" s="54"/>
      <c r="H14" s="55"/>
      <c r="I14" s="11"/>
      <c r="J14" s="12"/>
      <c r="K14" s="53"/>
      <c r="L14" s="53"/>
    </row>
    <row r="15" spans="1:12" s="19" customFormat="1" ht="96">
      <c r="A15" s="82">
        <v>5</v>
      </c>
      <c r="B15" s="20" t="s">
        <v>45</v>
      </c>
      <c r="C15" s="13" t="s">
        <v>29</v>
      </c>
      <c r="D15" s="14"/>
      <c r="E15" s="15" t="s">
        <v>9</v>
      </c>
      <c r="F15" s="16">
        <v>10</v>
      </c>
      <c r="G15" s="56"/>
      <c r="H15" s="55"/>
      <c r="I15" s="11"/>
      <c r="J15" s="12"/>
      <c r="K15" s="53"/>
      <c r="L15" s="53"/>
    </row>
    <row r="16" spans="1:12" ht="36">
      <c r="A16" s="83"/>
      <c r="B16" s="18" t="s">
        <v>46</v>
      </c>
      <c r="C16" s="8" t="s">
        <v>27</v>
      </c>
      <c r="D16" s="9"/>
      <c r="E16" s="7" t="s">
        <v>9</v>
      </c>
      <c r="F16" s="16">
        <v>10</v>
      </c>
      <c r="G16" s="54"/>
      <c r="H16" s="55"/>
      <c r="I16" s="11"/>
      <c r="J16" s="12"/>
      <c r="K16" s="53"/>
      <c r="L16" s="53"/>
    </row>
    <row r="17" spans="1:12" ht="36">
      <c r="A17" s="83"/>
      <c r="B17" s="18" t="s">
        <v>47</v>
      </c>
      <c r="C17" s="8" t="s">
        <v>38</v>
      </c>
      <c r="D17" s="9"/>
      <c r="E17" s="7" t="s">
        <v>9</v>
      </c>
      <c r="F17" s="16">
        <v>4</v>
      </c>
      <c r="G17" s="54"/>
      <c r="H17" s="55"/>
      <c r="I17" s="11"/>
      <c r="J17" s="12"/>
      <c r="K17" s="53"/>
      <c r="L17" s="53"/>
    </row>
    <row r="18" spans="1:12" ht="72">
      <c r="A18" s="84"/>
      <c r="B18" s="18" t="s">
        <v>48</v>
      </c>
      <c r="C18" s="8" t="s">
        <v>28</v>
      </c>
      <c r="D18" s="9"/>
      <c r="E18" s="7" t="s">
        <v>9</v>
      </c>
      <c r="F18" s="10">
        <v>40</v>
      </c>
      <c r="G18" s="54"/>
      <c r="H18" s="55"/>
      <c r="I18" s="11"/>
      <c r="J18" s="12"/>
      <c r="K18" s="53"/>
      <c r="L18" s="53"/>
    </row>
    <row r="19" spans="1:12" ht="36">
      <c r="A19" s="86">
        <v>6</v>
      </c>
      <c r="B19" s="18" t="s">
        <v>49</v>
      </c>
      <c r="C19" s="62" t="s">
        <v>44</v>
      </c>
      <c r="D19" s="34"/>
      <c r="E19" s="34" t="s">
        <v>9</v>
      </c>
      <c r="F19" s="14">
        <v>5</v>
      </c>
      <c r="G19" s="54"/>
      <c r="H19" s="55"/>
      <c r="I19" s="11"/>
      <c r="J19" s="12"/>
      <c r="K19" s="53"/>
      <c r="L19" s="53"/>
    </row>
    <row r="20" spans="1:12" ht="72">
      <c r="A20" s="87"/>
      <c r="B20" s="18" t="s">
        <v>78</v>
      </c>
      <c r="C20" s="63" t="s">
        <v>77</v>
      </c>
      <c r="D20" s="27"/>
      <c r="E20" s="28" t="s">
        <v>9</v>
      </c>
      <c r="F20" s="14">
        <v>2</v>
      </c>
      <c r="G20" s="58"/>
      <c r="H20" s="55"/>
      <c r="I20" s="11"/>
      <c r="J20" s="12"/>
      <c r="K20" s="53"/>
      <c r="L20" s="53"/>
    </row>
    <row r="21" spans="1:12" ht="72">
      <c r="A21" s="87"/>
      <c r="B21" s="18" t="s">
        <v>47</v>
      </c>
      <c r="C21" s="64" t="s">
        <v>81</v>
      </c>
      <c r="D21" s="27"/>
      <c r="E21" s="28" t="s">
        <v>9</v>
      </c>
      <c r="F21" s="14">
        <v>1</v>
      </c>
      <c r="G21" s="58"/>
      <c r="H21" s="55"/>
      <c r="I21" s="11"/>
      <c r="J21" s="12"/>
      <c r="K21" s="53"/>
      <c r="L21" s="53"/>
    </row>
    <row r="22" spans="1:12" ht="120">
      <c r="A22" s="87"/>
      <c r="B22" s="18" t="s">
        <v>80</v>
      </c>
      <c r="C22" s="64" t="s">
        <v>79</v>
      </c>
      <c r="D22" s="27"/>
      <c r="E22" s="28" t="s">
        <v>24</v>
      </c>
      <c r="F22" s="14">
        <v>2</v>
      </c>
      <c r="G22" s="58"/>
      <c r="H22" s="55"/>
      <c r="I22" s="11"/>
      <c r="J22" s="12"/>
      <c r="K22" s="53"/>
      <c r="L22" s="53"/>
    </row>
    <row r="23" spans="1:12" ht="48">
      <c r="A23" s="87"/>
      <c r="B23" s="18" t="s">
        <v>84</v>
      </c>
      <c r="C23" s="64" t="s">
        <v>83</v>
      </c>
      <c r="D23" s="27"/>
      <c r="E23" s="33" t="s">
        <v>24</v>
      </c>
      <c r="F23" s="14">
        <v>2</v>
      </c>
      <c r="G23" s="59"/>
      <c r="H23" s="55"/>
      <c r="I23" s="11"/>
      <c r="J23" s="12"/>
      <c r="K23" s="53"/>
      <c r="L23" s="53"/>
    </row>
    <row r="24" spans="1:12" ht="84">
      <c r="A24" s="87"/>
      <c r="B24" s="18" t="s">
        <v>82</v>
      </c>
      <c r="C24" s="48" t="s">
        <v>107</v>
      </c>
      <c r="D24" s="34"/>
      <c r="E24" s="28" t="s">
        <v>9</v>
      </c>
      <c r="F24" s="14">
        <v>2</v>
      </c>
      <c r="G24" s="58"/>
      <c r="H24" s="55"/>
      <c r="I24" s="11"/>
      <c r="J24" s="12"/>
      <c r="K24" s="53"/>
      <c r="L24" s="53"/>
    </row>
    <row r="25" spans="1:12" ht="48">
      <c r="A25" s="87"/>
      <c r="B25" s="18" t="s">
        <v>86</v>
      </c>
      <c r="C25" s="48" t="s">
        <v>85</v>
      </c>
      <c r="D25" s="27"/>
      <c r="E25" s="33" t="s">
        <v>9</v>
      </c>
      <c r="F25" s="14">
        <v>1</v>
      </c>
      <c r="G25" s="59"/>
      <c r="H25" s="55"/>
      <c r="I25" s="11"/>
      <c r="J25" s="12"/>
      <c r="K25" s="53"/>
      <c r="L25" s="53"/>
    </row>
    <row r="26" spans="1:12" ht="36">
      <c r="A26" s="87"/>
      <c r="B26" s="18" t="s">
        <v>89</v>
      </c>
      <c r="C26" s="48" t="s">
        <v>108</v>
      </c>
      <c r="D26" s="27"/>
      <c r="E26" s="28" t="s">
        <v>9</v>
      </c>
      <c r="F26" s="16">
        <v>1</v>
      </c>
      <c r="G26" s="74"/>
      <c r="H26" s="55"/>
      <c r="I26" s="11"/>
      <c r="J26" s="12"/>
      <c r="K26" s="53"/>
      <c r="L26" s="53"/>
    </row>
    <row r="27" spans="1:12" ht="15">
      <c r="A27" s="87"/>
      <c r="B27" s="18">
        <v>6.9</v>
      </c>
      <c r="C27" s="48" t="s">
        <v>97</v>
      </c>
      <c r="D27" s="27"/>
      <c r="E27" s="28" t="s">
        <v>9</v>
      </c>
      <c r="F27" s="16">
        <v>1</v>
      </c>
      <c r="G27" s="74"/>
      <c r="H27" s="55"/>
      <c r="I27" s="11"/>
      <c r="J27" s="12"/>
      <c r="K27" s="53"/>
      <c r="L27" s="53"/>
    </row>
    <row r="28" spans="1:12" ht="24">
      <c r="A28" s="88"/>
      <c r="B28" s="18" t="s">
        <v>96</v>
      </c>
      <c r="C28" s="48" t="s">
        <v>90</v>
      </c>
      <c r="D28" s="27"/>
      <c r="E28" s="28" t="s">
        <v>91</v>
      </c>
      <c r="F28" s="16">
        <v>1</v>
      </c>
      <c r="G28" s="74"/>
      <c r="H28" s="55"/>
      <c r="I28" s="11"/>
      <c r="J28" s="12"/>
      <c r="K28" s="53"/>
      <c r="L28" s="53"/>
    </row>
    <row r="29" spans="1:12" s="21" customFormat="1" ht="36">
      <c r="A29" s="51">
        <v>7</v>
      </c>
      <c r="B29" s="71" t="s">
        <v>50</v>
      </c>
      <c r="C29" s="13" t="s">
        <v>87</v>
      </c>
      <c r="D29" s="14"/>
      <c r="E29" s="15" t="s">
        <v>9</v>
      </c>
      <c r="F29" s="16">
        <v>200</v>
      </c>
      <c r="G29" s="56"/>
      <c r="H29" s="55"/>
      <c r="I29" s="11"/>
      <c r="J29" s="12"/>
      <c r="K29" s="53"/>
      <c r="L29" s="53"/>
    </row>
    <row r="30" spans="1:12" s="19" customFormat="1" ht="48">
      <c r="A30" s="51">
        <v>8</v>
      </c>
      <c r="B30" s="20" t="s">
        <v>51</v>
      </c>
      <c r="C30" s="13" t="s">
        <v>88</v>
      </c>
      <c r="D30" s="14"/>
      <c r="E30" s="15" t="s">
        <v>9</v>
      </c>
      <c r="F30" s="16">
        <v>10</v>
      </c>
      <c r="G30" s="56"/>
      <c r="H30" s="55"/>
      <c r="I30" s="11"/>
      <c r="J30" s="12"/>
      <c r="K30" s="53"/>
      <c r="L30" s="53"/>
    </row>
    <row r="31" spans="1:12" s="21" customFormat="1" ht="60">
      <c r="A31" s="82">
        <v>9</v>
      </c>
      <c r="B31" s="20" t="s">
        <v>52</v>
      </c>
      <c r="C31" s="13" t="s">
        <v>30</v>
      </c>
      <c r="D31" s="14"/>
      <c r="E31" s="15" t="s">
        <v>9</v>
      </c>
      <c r="F31" s="16">
        <v>10</v>
      </c>
      <c r="G31" s="56"/>
      <c r="H31" s="55"/>
      <c r="I31" s="11"/>
      <c r="J31" s="12"/>
      <c r="K31" s="53"/>
      <c r="L31" s="53"/>
    </row>
    <row r="32" spans="1:12" ht="48">
      <c r="A32" s="83"/>
      <c r="B32" s="18" t="s">
        <v>101</v>
      </c>
      <c r="C32" s="8" t="s">
        <v>92</v>
      </c>
      <c r="D32" s="9"/>
      <c r="E32" s="7" t="s">
        <v>9</v>
      </c>
      <c r="F32" s="10">
        <v>40</v>
      </c>
      <c r="G32" s="54"/>
      <c r="H32" s="55"/>
      <c r="I32" s="11"/>
      <c r="J32" s="12"/>
      <c r="K32" s="53"/>
      <c r="L32" s="53"/>
    </row>
    <row r="33" spans="1:12" ht="60">
      <c r="A33" s="84"/>
      <c r="B33" s="18" t="s">
        <v>102</v>
      </c>
      <c r="C33" s="8" t="s">
        <v>106</v>
      </c>
      <c r="D33" s="9"/>
      <c r="E33" s="7" t="s">
        <v>9</v>
      </c>
      <c r="F33" s="10">
        <v>10</v>
      </c>
      <c r="G33" s="54"/>
      <c r="H33" s="55"/>
      <c r="I33" s="11"/>
      <c r="J33" s="12"/>
      <c r="K33" s="53"/>
      <c r="L33" s="53"/>
    </row>
    <row r="34" spans="1:12" ht="48">
      <c r="A34" s="51">
        <v>10</v>
      </c>
      <c r="B34" s="18" t="s">
        <v>53</v>
      </c>
      <c r="C34" s="8" t="s">
        <v>103</v>
      </c>
      <c r="D34" s="9"/>
      <c r="E34" s="7" t="s">
        <v>9</v>
      </c>
      <c r="F34" s="10">
        <v>500</v>
      </c>
      <c r="G34" s="54"/>
      <c r="H34" s="55"/>
      <c r="I34" s="11"/>
      <c r="J34" s="12"/>
      <c r="K34" s="53"/>
      <c r="L34" s="53"/>
    </row>
    <row r="35" spans="1:12" ht="48">
      <c r="A35" s="51">
        <v>11</v>
      </c>
      <c r="B35" s="17" t="s">
        <v>54</v>
      </c>
      <c r="C35" s="36" t="s">
        <v>104</v>
      </c>
      <c r="D35" s="77"/>
      <c r="E35" s="15" t="s">
        <v>9</v>
      </c>
      <c r="F35" s="14">
        <v>15</v>
      </c>
      <c r="G35" s="60"/>
      <c r="H35" s="55"/>
      <c r="I35" s="11"/>
      <c r="J35" s="12"/>
      <c r="K35" s="53"/>
      <c r="L35" s="53"/>
    </row>
    <row r="36" spans="1:12" ht="60">
      <c r="A36" s="51">
        <v>12</v>
      </c>
      <c r="B36" s="42" t="s">
        <v>55</v>
      </c>
      <c r="C36" s="37" t="s">
        <v>33</v>
      </c>
      <c r="D36" s="78"/>
      <c r="E36" s="23" t="s">
        <v>9</v>
      </c>
      <c r="F36" s="16">
        <v>40</v>
      </c>
      <c r="G36" s="60"/>
      <c r="H36" s="55"/>
      <c r="I36" s="11"/>
      <c r="J36" s="12"/>
      <c r="K36" s="53"/>
      <c r="L36" s="53"/>
    </row>
    <row r="37" spans="1:12" ht="15">
      <c r="A37" s="51">
        <v>13</v>
      </c>
      <c r="B37" s="18" t="s">
        <v>56</v>
      </c>
      <c r="C37" s="8" t="s">
        <v>115</v>
      </c>
      <c r="D37" s="9"/>
      <c r="E37" s="7" t="s">
        <v>9</v>
      </c>
      <c r="F37" s="10">
        <f>100+500</f>
        <v>600</v>
      </c>
      <c r="G37" s="54"/>
      <c r="H37" s="55"/>
      <c r="I37" s="11"/>
      <c r="J37" s="12"/>
      <c r="K37" s="53"/>
      <c r="L37" s="53"/>
    </row>
    <row r="38" spans="1:12" ht="15">
      <c r="A38" s="51">
        <v>14</v>
      </c>
      <c r="B38" s="18" t="s">
        <v>57</v>
      </c>
      <c r="C38" s="8" t="s">
        <v>22</v>
      </c>
      <c r="D38" s="9"/>
      <c r="E38" s="7" t="s">
        <v>9</v>
      </c>
      <c r="F38" s="10">
        <v>50</v>
      </c>
      <c r="G38" s="54"/>
      <c r="H38" s="55"/>
      <c r="I38" s="11"/>
      <c r="J38" s="12"/>
      <c r="K38" s="53"/>
      <c r="L38" s="53"/>
    </row>
    <row r="39" spans="1:12" s="21" customFormat="1" ht="36">
      <c r="A39" s="51">
        <v>15</v>
      </c>
      <c r="B39" s="20" t="s">
        <v>58</v>
      </c>
      <c r="C39" s="13" t="s">
        <v>31</v>
      </c>
      <c r="D39" s="14"/>
      <c r="E39" s="15" t="s">
        <v>9</v>
      </c>
      <c r="F39" s="16">
        <v>5</v>
      </c>
      <c r="G39" s="56"/>
      <c r="H39" s="55"/>
      <c r="I39" s="11"/>
      <c r="J39" s="12"/>
      <c r="K39" s="53"/>
      <c r="L39" s="53"/>
    </row>
    <row r="40" spans="1:12" s="19" customFormat="1" ht="36">
      <c r="A40" s="51">
        <v>16</v>
      </c>
      <c r="B40" s="20" t="s">
        <v>59</v>
      </c>
      <c r="C40" s="13" t="s">
        <v>23</v>
      </c>
      <c r="D40" s="14"/>
      <c r="E40" s="15" t="s">
        <v>9</v>
      </c>
      <c r="F40" s="16">
        <v>10</v>
      </c>
      <c r="G40" s="56"/>
      <c r="H40" s="55"/>
      <c r="I40" s="11"/>
      <c r="J40" s="12"/>
      <c r="K40" s="53"/>
      <c r="L40" s="53"/>
    </row>
    <row r="41" spans="1:12" ht="60">
      <c r="A41" s="51">
        <v>17</v>
      </c>
      <c r="B41" s="18" t="s">
        <v>60</v>
      </c>
      <c r="C41" s="8" t="s">
        <v>93</v>
      </c>
      <c r="D41" s="9"/>
      <c r="E41" s="7" t="s">
        <v>9</v>
      </c>
      <c r="F41" s="10">
        <v>80</v>
      </c>
      <c r="G41" s="54"/>
      <c r="H41" s="55"/>
      <c r="I41" s="11"/>
      <c r="J41" s="12"/>
      <c r="K41" s="53"/>
      <c r="L41" s="53"/>
    </row>
    <row r="42" spans="1:12" ht="24">
      <c r="A42" s="51">
        <v>18</v>
      </c>
      <c r="B42" s="43" t="s">
        <v>61</v>
      </c>
      <c r="C42" s="24" t="s">
        <v>94</v>
      </c>
      <c r="D42" s="79"/>
      <c r="E42" s="26" t="s">
        <v>9</v>
      </c>
      <c r="F42" s="9">
        <v>10</v>
      </c>
      <c r="G42" s="81"/>
      <c r="H42" s="55"/>
      <c r="I42" s="11"/>
      <c r="J42" s="12"/>
      <c r="K42" s="53"/>
      <c r="L42" s="53"/>
    </row>
    <row r="43" spans="1:12" ht="15">
      <c r="A43" s="51">
        <v>19</v>
      </c>
      <c r="B43" s="18" t="s">
        <v>62</v>
      </c>
      <c r="C43" s="8" t="s">
        <v>98</v>
      </c>
      <c r="D43" s="9"/>
      <c r="E43" s="7" t="s">
        <v>9</v>
      </c>
      <c r="F43" s="9">
        <f>300+2000</f>
        <v>2300</v>
      </c>
      <c r="G43" s="54"/>
      <c r="H43" s="55"/>
      <c r="I43" s="11"/>
      <c r="J43" s="12"/>
      <c r="K43" s="53"/>
      <c r="L43" s="53"/>
    </row>
    <row r="44" spans="1:12" ht="24">
      <c r="A44" s="51">
        <v>20</v>
      </c>
      <c r="B44" s="18" t="s">
        <v>63</v>
      </c>
      <c r="C44" s="8" t="s">
        <v>11</v>
      </c>
      <c r="D44" s="9"/>
      <c r="E44" s="7" t="s">
        <v>9</v>
      </c>
      <c r="F44" s="16">
        <v>20</v>
      </c>
      <c r="G44" s="54"/>
      <c r="H44" s="55"/>
      <c r="I44" s="11"/>
      <c r="J44" s="12"/>
      <c r="K44" s="53"/>
      <c r="L44" s="53"/>
    </row>
    <row r="45" spans="1:12" ht="36">
      <c r="A45" s="51">
        <v>21</v>
      </c>
      <c r="B45" s="18" t="s">
        <v>64</v>
      </c>
      <c r="C45" s="8" t="s">
        <v>12</v>
      </c>
      <c r="D45" s="9"/>
      <c r="E45" s="7" t="s">
        <v>9</v>
      </c>
      <c r="F45" s="16">
        <v>5</v>
      </c>
      <c r="G45" s="54"/>
      <c r="H45" s="55"/>
      <c r="I45" s="11"/>
      <c r="J45" s="12"/>
      <c r="K45" s="53"/>
      <c r="L45" s="53"/>
    </row>
    <row r="46" spans="1:12" ht="36">
      <c r="A46" s="42">
        <v>22</v>
      </c>
      <c r="B46" s="18" t="s">
        <v>65</v>
      </c>
      <c r="C46" s="8" t="s">
        <v>13</v>
      </c>
      <c r="D46" s="9"/>
      <c r="E46" s="7" t="s">
        <v>9</v>
      </c>
      <c r="F46" s="10">
        <v>5</v>
      </c>
      <c r="G46" s="54"/>
      <c r="H46" s="55"/>
      <c r="I46" s="11"/>
      <c r="J46" s="12"/>
      <c r="K46" s="53"/>
      <c r="L46" s="53"/>
    </row>
    <row r="47" spans="1:12" ht="36">
      <c r="A47" s="42">
        <v>23</v>
      </c>
      <c r="B47" s="18" t="s">
        <v>66</v>
      </c>
      <c r="C47" s="13" t="s">
        <v>95</v>
      </c>
      <c r="D47" s="9"/>
      <c r="E47" s="7" t="s">
        <v>9</v>
      </c>
      <c r="F47" s="10">
        <v>40</v>
      </c>
      <c r="G47" s="54"/>
      <c r="H47" s="55"/>
      <c r="I47" s="11"/>
      <c r="J47" s="12"/>
      <c r="K47" s="53"/>
      <c r="L47" s="53"/>
    </row>
    <row r="48" spans="1:12" ht="24">
      <c r="A48" s="42">
        <v>24</v>
      </c>
      <c r="B48" s="18" t="s">
        <v>67</v>
      </c>
      <c r="C48" s="13" t="s">
        <v>32</v>
      </c>
      <c r="D48" s="9"/>
      <c r="E48" s="7" t="s">
        <v>9</v>
      </c>
      <c r="F48" s="10">
        <v>10</v>
      </c>
      <c r="G48" s="54"/>
      <c r="H48" s="55"/>
      <c r="I48" s="11"/>
      <c r="J48" s="12"/>
      <c r="K48" s="53"/>
      <c r="L48" s="53"/>
    </row>
    <row r="49" spans="1:187" ht="36">
      <c r="A49" s="42">
        <v>25</v>
      </c>
      <c r="B49" s="29" t="s">
        <v>68</v>
      </c>
      <c r="C49" s="30" t="s">
        <v>34</v>
      </c>
      <c r="D49" s="31"/>
      <c r="E49" s="32" t="s">
        <v>9</v>
      </c>
      <c r="F49" s="25">
        <v>1</v>
      </c>
      <c r="G49" s="57"/>
      <c r="H49" s="55"/>
      <c r="I49" s="11"/>
      <c r="J49" s="12"/>
      <c r="K49" s="53"/>
      <c r="L49" s="53"/>
    </row>
    <row r="50" spans="1:187" s="28" customFormat="1" ht="24">
      <c r="A50" s="42">
        <v>26</v>
      </c>
      <c r="B50" s="41" t="s">
        <v>69</v>
      </c>
      <c r="C50" s="48" t="s">
        <v>112</v>
      </c>
      <c r="D50" s="34"/>
      <c r="E50" s="28" t="s">
        <v>9</v>
      </c>
      <c r="F50" s="14">
        <v>40</v>
      </c>
      <c r="G50" s="58"/>
      <c r="H50" s="55"/>
      <c r="I50" s="11"/>
      <c r="J50" s="12"/>
      <c r="K50" s="53"/>
      <c r="L50" s="53"/>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row>
    <row r="51" spans="1:187" s="28" customFormat="1" ht="24">
      <c r="A51" s="42">
        <v>27</v>
      </c>
      <c r="B51" s="44" t="s">
        <v>70</v>
      </c>
      <c r="C51" s="49" t="s">
        <v>35</v>
      </c>
      <c r="D51" s="34"/>
      <c r="E51" s="28" t="s">
        <v>9</v>
      </c>
      <c r="F51" s="14">
        <v>8</v>
      </c>
      <c r="G51" s="58"/>
      <c r="H51" s="55"/>
      <c r="I51" s="11"/>
      <c r="J51" s="12"/>
      <c r="K51" s="53"/>
      <c r="L51" s="53"/>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row>
    <row r="52" spans="1:187" s="22" customFormat="1" ht="15">
      <c r="A52" s="42">
        <v>28</v>
      </c>
      <c r="B52" s="45" t="s">
        <v>71</v>
      </c>
      <c r="C52" s="75" t="s">
        <v>43</v>
      </c>
      <c r="D52" s="78"/>
      <c r="E52" s="28" t="s">
        <v>9</v>
      </c>
      <c r="F52" s="52">
        <v>20</v>
      </c>
      <c r="G52" s="61"/>
      <c r="H52" s="55"/>
      <c r="I52" s="11"/>
      <c r="J52" s="12"/>
      <c r="K52" s="53"/>
      <c r="L52" s="53"/>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row>
    <row r="53" spans="1:187" s="47" customFormat="1" ht="24">
      <c r="A53" s="42">
        <v>29</v>
      </c>
      <c r="B53" s="45">
        <v>29.1</v>
      </c>
      <c r="C53" s="75" t="s">
        <v>99</v>
      </c>
      <c r="D53" s="78"/>
      <c r="E53" s="28" t="s">
        <v>9</v>
      </c>
      <c r="F53" s="52">
        <v>30</v>
      </c>
      <c r="G53" s="61"/>
      <c r="H53" s="55"/>
      <c r="I53" s="11"/>
      <c r="J53" s="12"/>
      <c r="K53" s="53"/>
      <c r="L53" s="53"/>
    </row>
    <row r="54" spans="1:187" s="47" customFormat="1" ht="15">
      <c r="A54" s="42">
        <v>30</v>
      </c>
      <c r="B54" s="45" t="s">
        <v>105</v>
      </c>
      <c r="C54" s="75" t="s">
        <v>100</v>
      </c>
      <c r="D54" s="78"/>
      <c r="E54" s="28" t="s">
        <v>9</v>
      </c>
      <c r="F54" s="52">
        <v>5</v>
      </c>
      <c r="G54" s="61"/>
      <c r="H54" s="55"/>
      <c r="I54" s="11"/>
      <c r="J54" s="12"/>
      <c r="K54" s="53"/>
      <c r="L54" s="53"/>
    </row>
    <row r="55" spans="1:187" s="47" customFormat="1" ht="24">
      <c r="A55" s="42">
        <v>31</v>
      </c>
      <c r="B55" s="45" t="s">
        <v>111</v>
      </c>
      <c r="C55" s="75" t="s">
        <v>113</v>
      </c>
      <c r="D55" s="80"/>
      <c r="E55" s="28" t="s">
        <v>9</v>
      </c>
      <c r="F55" s="52">
        <v>20</v>
      </c>
      <c r="G55" s="61"/>
      <c r="H55" s="55"/>
      <c r="I55" s="11"/>
      <c r="J55" s="12"/>
      <c r="K55" s="53"/>
      <c r="L55" s="53"/>
    </row>
    <row r="56" spans="1:187" ht="15">
      <c r="B56" s="6"/>
      <c r="C56" s="39"/>
      <c r="F56" s="70" t="s">
        <v>73</v>
      </c>
      <c r="J56" s="72">
        <f>SUM(J6:J55)</f>
        <v>0</v>
      </c>
      <c r="K56" s="72">
        <f>SUM(K6:K55)</f>
        <v>0</v>
      </c>
      <c r="L56" s="73">
        <f>SUM(L6:L55)</f>
        <v>0</v>
      </c>
    </row>
    <row r="57" spans="1:187">
      <c r="C57" s="38"/>
    </row>
    <row r="58" spans="1:187">
      <c r="B58" t="s">
        <v>118</v>
      </c>
      <c r="C58" s="89" t="s">
        <v>117</v>
      </c>
    </row>
    <row r="64" spans="1:187">
      <c r="F64" t="s">
        <v>0</v>
      </c>
    </row>
  </sheetData>
  <mergeCells count="6">
    <mergeCell ref="A31:A33"/>
    <mergeCell ref="A15:A18"/>
    <mergeCell ref="A11:A14"/>
    <mergeCell ref="G4:I4"/>
    <mergeCell ref="A6:A8"/>
    <mergeCell ref="A19:A28"/>
  </mergeCells>
  <pageMargins left="0.32" right="0.45" top="0.48" bottom="1" header="0.5" footer="0.5"/>
  <pageSetup paperSize="9" scale="60" orientation="landscape"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Chirurgia zamówienie 2016</vt:lpstr>
      <vt:lpstr>'Chirurgia zamówienie 2016'!Obszar_wydruku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2016-01-21T10:38:03Z</cp:lastPrinted>
  <dcterms:created xsi:type="dcterms:W3CDTF">2014-01-15T13:30:30Z</dcterms:created>
  <dcterms:modified xsi:type="dcterms:W3CDTF">2016-01-25T12:56:12Z</dcterms:modified>
</cp:coreProperties>
</file>