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Arkusz1!$A$1:$J$43</definedName>
  </definedNames>
  <calcPr calcId="145621"/>
</workbook>
</file>

<file path=xl/calcChain.xml><?xml version="1.0" encoding="utf-8"?>
<calcChain xmlns="http://schemas.openxmlformats.org/spreadsheetml/2006/main">
  <c r="I27" i="1" l="1"/>
  <c r="J27" i="1"/>
  <c r="H27" i="1"/>
  <c r="H25" i="1"/>
  <c r="H17" i="1"/>
  <c r="G17" i="1"/>
  <c r="J17" i="1" s="1"/>
  <c r="I17" i="1" l="1"/>
  <c r="H12" i="1"/>
  <c r="G12" i="1"/>
  <c r="J12" i="1" s="1"/>
  <c r="H11" i="1"/>
  <c r="G11" i="1"/>
  <c r="J11" i="1" s="1"/>
  <c r="H10" i="1"/>
  <c r="G10" i="1"/>
  <c r="J10" i="1" s="1"/>
  <c r="H9" i="1"/>
  <c r="G9" i="1"/>
  <c r="J9" i="1" s="1"/>
  <c r="H8" i="1"/>
  <c r="G8" i="1"/>
  <c r="J8" i="1" s="1"/>
  <c r="H7" i="1"/>
  <c r="G7" i="1"/>
  <c r="J7" i="1" s="1"/>
  <c r="H23" i="1"/>
  <c r="G23" i="1"/>
  <c r="J23" i="1" s="1"/>
  <c r="I12" i="1" l="1"/>
  <c r="I8" i="1"/>
  <c r="I7" i="1"/>
  <c r="I11" i="1"/>
  <c r="I10" i="1"/>
  <c r="J13" i="1"/>
  <c r="J18" i="1" s="1"/>
  <c r="I9" i="1"/>
  <c r="I23" i="1"/>
  <c r="H24" i="1"/>
  <c r="G24" i="1"/>
  <c r="J24" i="1" s="1"/>
  <c r="H22" i="1"/>
  <c r="G22" i="1"/>
  <c r="J22" i="1" s="1"/>
  <c r="H13" i="1"/>
  <c r="H18" i="1" s="1"/>
  <c r="I24" i="1" l="1"/>
  <c r="I22" i="1"/>
  <c r="J25" i="1"/>
  <c r="I13" i="1"/>
  <c r="I18" i="1" s="1"/>
  <c r="I25" i="1" l="1"/>
</calcChain>
</file>

<file path=xl/sharedStrings.xml><?xml version="1.0" encoding="utf-8"?>
<sst xmlns="http://schemas.openxmlformats.org/spreadsheetml/2006/main" count="72" uniqueCount="43">
  <si>
    <t>Lp</t>
  </si>
  <si>
    <t>Nazwa przedmiotu zamówienia</t>
  </si>
  <si>
    <t>Jedn. Miary</t>
  </si>
  <si>
    <t>Ilość</t>
  </si>
  <si>
    <t xml:space="preserve">Cena jednostkowa netto </t>
  </si>
  <si>
    <t>VAT %</t>
  </si>
  <si>
    <t>Cena jednostkowa brutto</t>
  </si>
  <si>
    <t>Wartość Netto</t>
  </si>
  <si>
    <t>Wartość VAT</t>
  </si>
  <si>
    <t>Wartość brutto</t>
  </si>
  <si>
    <t>Ubranie damskie (żakiet +spodnie)</t>
  </si>
  <si>
    <t>Ubranie męskie (bluza+spodnie)</t>
  </si>
  <si>
    <t>Koszula flanelowa</t>
  </si>
  <si>
    <t>Pakiet nr 1</t>
  </si>
  <si>
    <t>Pakiet nr 2</t>
  </si>
  <si>
    <t>Obuwie profilaktyczne męskie</t>
  </si>
  <si>
    <t>Drewniaki damskie</t>
  </si>
  <si>
    <t>para</t>
  </si>
  <si>
    <r>
      <rPr>
        <b/>
        <sz val="11"/>
        <color theme="1"/>
        <rFont val="Calibri"/>
        <family val="2"/>
        <charset val="238"/>
        <scheme val="minor"/>
      </rPr>
      <t>Ubranie damskie</t>
    </r>
    <r>
      <rPr>
        <sz val="11"/>
        <color theme="1"/>
        <rFont val="Calibri"/>
        <family val="2"/>
        <charset val="238"/>
        <scheme val="minor"/>
      </rPr>
      <t>- żakiet + spodnie (opjonalnie spódnica), żakiet zapinany na guziki lub zamek błyskawiczny, z kieszeniami, kontrastowymi wstawkami (taśma wypustkowa), krótki rękaw, stójka, górna kieszeń z logo szpitala, Spodnie klasyczne z 2 kieszeniami wewnętrznymi, zapinane z przodu na guzik i zamek błyskawiczny, po bokach gumka. Spódnica na pasek-gumka po bokach, zapinana na zamek błyskawiczny, rozporek z tyłu. Kolor wg katalogu przedstawionego przez wykonawcę. Min. 10 różnych kolorów.</t>
    </r>
  </si>
  <si>
    <r>
      <rPr>
        <b/>
        <sz val="11"/>
        <color theme="1"/>
        <rFont val="Calibri"/>
        <family val="2"/>
        <charset val="238"/>
        <scheme val="minor"/>
      </rPr>
      <t xml:space="preserve">Ubranie męskie </t>
    </r>
    <r>
      <rPr>
        <sz val="11"/>
        <color theme="1"/>
        <rFont val="Calibri"/>
        <family val="2"/>
        <charset val="238"/>
        <scheme val="minor"/>
      </rPr>
      <t>- bluza zapinana na guziki lub zamek błyskawiczny, trzy kieszenie, rękaw krótki, górna kieszeń z logo szpitala. Spodnie klasyczne na pasek z 2 kieszeniami wewnetrznymi, zapięcie z przodu na guzik i zamek błyskawiczny. Kolor wg katalogu przedstawionego przez wykonawcę. Min. 10 różnych kolorów.</t>
    </r>
  </si>
  <si>
    <t>komplet</t>
  </si>
  <si>
    <t>szt.</t>
  </si>
  <si>
    <t>Ubranie męskie (marynarka + spodnie)</t>
  </si>
  <si>
    <t>Obuwie robocze męskie- sandały robocze</t>
  </si>
  <si>
    <t>Razem</t>
  </si>
  <si>
    <t>Podsumowanie</t>
  </si>
  <si>
    <r>
      <rPr>
        <b/>
        <sz val="11"/>
        <color theme="1"/>
        <rFont val="Calibri"/>
        <family val="2"/>
        <charset val="238"/>
        <scheme val="minor"/>
      </rPr>
      <t xml:space="preserve">Ubranie męskie </t>
    </r>
    <r>
      <rPr>
        <sz val="11"/>
        <color theme="1"/>
        <rFont val="Calibri"/>
        <family val="2"/>
        <charset val="238"/>
        <scheme val="minor"/>
      </rPr>
      <t>- Marynarka zapinana na guziki lub zamek błyskawiczny, trzy kieszenie, rękaw krótki, górna kieszeń z logo szpitala. Spodnie klasyczne na pasek z 2 kieszeniami wewnetrznymi, zapięcie z przodu na guzik i zamek błyskawiczny. Kolor wg katalogu przedstawionego przez wykonawcę. Min. 10 różnych kolorów.</t>
    </r>
  </si>
  <si>
    <t>Opis: pakiet nr 1</t>
  </si>
  <si>
    <t>Opis: pakiet nr 2</t>
  </si>
  <si>
    <r>
      <rPr>
        <b/>
        <sz val="11"/>
        <color theme="1"/>
        <rFont val="Calibri"/>
        <family val="2"/>
        <charset val="238"/>
        <scheme val="minor"/>
      </rPr>
      <t>Obuwie robocze bezpieczne męskie</t>
    </r>
    <r>
      <rPr>
        <sz val="11"/>
        <color theme="1"/>
        <rFont val="Calibri"/>
        <family val="2"/>
        <charset val="238"/>
        <scheme val="minor"/>
      </rPr>
      <t xml:space="preserve"> - SANDAŁY ROBOCZE:
Skóra zamszowa dodatkowo poprawiająca wentylację buta.
Kolor stalowy.
Podeszwa wykonana z podwójnego poliuretanu, olejoodporna, benzynoodporna, antypoślizgowa i antyelektrostatyczna
System absorpcji uderzeń pod piętą
Stalowy podnosek wytrzymały na uderzenia z energią 200 J oraz zgniecenia do 15 kN, spełniający wymagania normy EN 345-1
</t>
    </r>
  </si>
  <si>
    <r>
      <rPr>
        <b/>
        <sz val="11"/>
        <color theme="1"/>
        <rFont val="Calibri"/>
        <family val="2"/>
        <charset val="238"/>
        <scheme val="minor"/>
      </rPr>
      <t>Ubranie robocze męskie (bluza + spodnie ogrodniczki)</t>
    </r>
    <r>
      <rPr>
        <sz val="11"/>
        <color theme="1"/>
        <rFont val="Calibri"/>
        <family val="2"/>
        <charset val="238"/>
        <scheme val="minor"/>
      </rPr>
      <t xml:space="preserve"> - Skład tkaniny: 65% poliester / 35% bawełna
Gramatura: 270-280g/m2
Kolor: stalowy z pomarańczowymi i czarnymi wstawkami
Podwójne szwy, wzmocnienia w miejscach narażonych na rozerwanie, niska kurczliwość stabilność koloru po wielokrotnym praniu. 
BLUZA  zapinana na zamek osłonięty listwą zapinaną na rzepy, posiada 5 kieszeni, w tym 3 z patkami zapinanymi na rzepy, możliwość regulacji szerokości rękawa przy mankiecie, transpiratory powietrza. Dół bluzy zakończony listwą ze ściągaczem na gumę. Logo szpitala po lewj stronie.
SPODNIE OGRODNICZKI posiadają 6 kieszeni, dodatkowa wzmocniona kieszeń na metrówkę, wzmocnienie na tylnych kieszeniach, 2 naszyte kieszenie kolanowe pozwalające na zastosowanie wymiennych nakolanników, szerokie szelki ze ścisłą gumą i solidnymi klamrami, wygodny i praktyczny system regulacji obwodu pasa.
</t>
    </r>
    <r>
      <rPr>
        <sz val="11"/>
        <color theme="1"/>
        <rFont val="Calibri"/>
        <family val="2"/>
        <charset val="238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</si>
  <si>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Koszula flanelowa</t>
    </r>
    <r>
      <rPr>
        <sz val="11"/>
        <color theme="1"/>
        <rFont val="Calibri"/>
        <family val="2"/>
        <charset val="238"/>
        <scheme val="minor"/>
      </rPr>
      <t xml:space="preserve"> - 100% bawełna, Gramatura 120 g/m2, Zapinana na guziki,  Kolor zielony (krata)
</t>
    </r>
  </si>
  <si>
    <t>Odzież ochronna dla kierowców karetek</t>
  </si>
  <si>
    <r>
      <rPr>
        <b/>
        <sz val="11"/>
        <color theme="1"/>
        <rFont val="Calibri"/>
        <family val="2"/>
        <charset val="238"/>
        <scheme val="minor"/>
      </rPr>
      <t>Obuwie profilaktyczne męskie</t>
    </r>
    <r>
      <rPr>
        <sz val="11"/>
        <color theme="1"/>
        <rFont val="Calibri"/>
        <family val="2"/>
        <charset val="238"/>
        <scheme val="minor"/>
      </rPr>
      <t xml:space="preserve"> - Fason męski, w kolorze białym, kryte (z perforacją), z regulacją tęgości, z naturalnej skóry licowanej, łatwe w utrzymaniu czystości-zmywalne, wkładka profilowana skórzano-korkowa, spód antypoślizgowy, w rozmiarach od 39 do 47</t>
    </r>
  </si>
  <si>
    <t>Sprawa P/21/04/2016/BHP</t>
  </si>
  <si>
    <t>T-shirt lub koszulka POLO + spodnie klasyczne</t>
  </si>
  <si>
    <t>Ubranie robocze męskie (bluza + spodnie ogrodniczki + T-shirt)</t>
  </si>
  <si>
    <r>
      <rPr>
        <b/>
        <sz val="11"/>
        <color theme="1"/>
        <rFont val="Calibri"/>
        <family val="2"/>
        <charset val="238"/>
        <scheme val="minor"/>
      </rPr>
      <t>T-shirt lub koszulka POLO</t>
    </r>
    <r>
      <rPr>
        <sz val="11"/>
        <color theme="1"/>
        <rFont val="Calibri"/>
        <family val="2"/>
        <charset val="238"/>
        <scheme val="minor"/>
      </rPr>
      <t xml:space="preserve"> - Bawełna 100 %, gramatura 190 g, kolor żółty. Z nadrukiem logo PZOZ na przodzie po lewej stronie. Wytrzymałość 150 procesów prania. Kolorystyka wg katalogu oferenta (min. biały, zielony, niebieski, różowy, granat, czerwony, malinowy)</t>
    </r>
  </si>
  <si>
    <r>
      <rPr>
        <b/>
        <sz val="11"/>
        <color theme="1"/>
        <rFont val="Calibri"/>
        <family val="2"/>
        <charset val="238"/>
        <scheme val="minor"/>
      </rPr>
      <t>Drewniaki damskie</t>
    </r>
    <r>
      <rPr>
        <sz val="11"/>
        <color theme="1"/>
        <rFont val="Calibri"/>
        <family val="2"/>
        <charset val="238"/>
        <scheme val="minor"/>
      </rPr>
      <t xml:space="preserve"> -  w kolorze białym, kryte (z perforacją), z regulacją tęgości, z naturalnej skóry licowanej, łatwe w utrzymaniu czystości-zmywalne, nieścieralna zelówka antypoślizgowa, w rozmiarach od 34 do 42</t>
    </r>
  </si>
  <si>
    <t>Pakiet nr 1a</t>
  </si>
  <si>
    <t>Opis: pakiet nr 1a</t>
  </si>
  <si>
    <t xml:space="preserve">Odzież ochronna dla kierowców karetek (kurtka całoroczna + spodnie całoroczne w kolorze czerwonym z odblaskowymi elementami).
Skład tkaniny 50% poliester, 50% bawełna, gramatura 245g/m2. T-SHIRT: Bawełna 100 %, gramatura 190 g, kolor czerwony. Z nadrukiem logo PZOZ na piersi po lewej stronie. Wytrzymałość 150 procesów prania. </t>
  </si>
  <si>
    <t>Zmodyfikowany załącznik nr 5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</si>
</sst>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/>
    <xf numFmtId="4" fontId="0" fillId="0" borderId="1" xfId="0" applyNumberFormat="1" applyFill="1" applyBorder="1" applyAlignment="1">
      <alignment horizontal="center" vertical="center" wrapText="1"/>
    </xf>
    <xf numFmtId="4" fontId="0" fillId="0" borderId="2" xfId="0" applyNumberFormat="1" applyBorder="1"/>
    <xf numFmtId="4" fontId="0" fillId="0" borderId="0" xfId="0" applyNumberFormat="1" applyBorder="1"/>
    <xf numFmtId="4" fontId="3" fillId="0" borderId="0" xfId="0" applyNumberFormat="1" applyFont="1"/>
    <xf numFmtId="4" fontId="3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left" vertical="center"/>
    </xf>
    <xf numFmtId="0" fontId="1" fillId="0" borderId="0" xfId="0" applyFont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70" zoomScaleNormal="70" workbookViewId="0">
      <selection activeCell="C3" sqref="C3"/>
    </sheetView>
  </sheetViews>
  <sheetFormatPr defaultRowHeight="15" x14ac:dyDescent="0.25"/>
  <cols>
    <col min="1" max="1" width="6.140625" customWidth="1"/>
    <col min="2" max="2" width="42.28515625" customWidth="1"/>
    <col min="3" max="3" width="12.85546875" customWidth="1"/>
    <col min="5" max="5" width="11" style="11" customWidth="1"/>
    <col min="6" max="6" width="7.28515625" customWidth="1"/>
    <col min="7" max="7" width="12.7109375" customWidth="1"/>
    <col min="8" max="9" width="16" customWidth="1"/>
    <col min="10" max="10" width="21.85546875" customWidth="1"/>
  </cols>
  <sheetData>
    <row r="1" spans="1:10" x14ac:dyDescent="0.25">
      <c r="A1" t="s">
        <v>34</v>
      </c>
    </row>
    <row r="3" spans="1:10" x14ac:dyDescent="0.25">
      <c r="B3" t="s">
        <v>42</v>
      </c>
    </row>
    <row r="5" spans="1:10" x14ac:dyDescent="0.25">
      <c r="B5" t="s">
        <v>13</v>
      </c>
    </row>
    <row r="6" spans="1:10" ht="45" x14ac:dyDescent="0.25">
      <c r="A6" s="2" t="s">
        <v>0</v>
      </c>
      <c r="B6" s="2" t="s">
        <v>1</v>
      </c>
      <c r="C6" s="3" t="s">
        <v>2</v>
      </c>
      <c r="D6" s="3" t="s">
        <v>3</v>
      </c>
      <c r="E6" s="12" t="s">
        <v>4</v>
      </c>
      <c r="F6" s="3" t="s">
        <v>5</v>
      </c>
      <c r="G6" s="3" t="s">
        <v>6</v>
      </c>
      <c r="H6" s="4" t="s">
        <v>7</v>
      </c>
      <c r="I6" s="4" t="s">
        <v>8</v>
      </c>
      <c r="J6" s="4" t="s">
        <v>9</v>
      </c>
    </row>
    <row r="7" spans="1:10" x14ac:dyDescent="0.25">
      <c r="A7" s="9">
        <v>1</v>
      </c>
      <c r="B7" s="1" t="s">
        <v>10</v>
      </c>
      <c r="C7" s="1" t="s">
        <v>20</v>
      </c>
      <c r="D7" s="1">
        <v>515</v>
      </c>
      <c r="E7" s="13"/>
      <c r="F7" s="10">
        <v>0.23</v>
      </c>
      <c r="G7" s="15">
        <f t="shared" ref="G7:G12" si="0">E7*F7+E7</f>
        <v>0</v>
      </c>
      <c r="H7" s="13">
        <f t="shared" ref="H7:H12" si="1">D7*E7</f>
        <v>0</v>
      </c>
      <c r="I7" s="13">
        <f t="shared" ref="I7:I12" si="2">J7-H7</f>
        <v>0</v>
      </c>
      <c r="J7" s="13">
        <f t="shared" ref="J7:J12" si="3">D7*G7</f>
        <v>0</v>
      </c>
    </row>
    <row r="8" spans="1:10" x14ac:dyDescent="0.25">
      <c r="A8" s="6">
        <v>2</v>
      </c>
      <c r="B8" s="1" t="s">
        <v>11</v>
      </c>
      <c r="C8" s="1" t="s">
        <v>20</v>
      </c>
      <c r="D8" s="1">
        <v>16</v>
      </c>
      <c r="E8" s="13"/>
      <c r="F8" s="10">
        <v>0.23</v>
      </c>
      <c r="G8" s="15">
        <f t="shared" si="0"/>
        <v>0</v>
      </c>
      <c r="H8" s="13">
        <f t="shared" si="1"/>
        <v>0</v>
      </c>
      <c r="I8" s="13">
        <f t="shared" si="2"/>
        <v>0</v>
      </c>
      <c r="J8" s="13">
        <f t="shared" si="3"/>
        <v>0</v>
      </c>
    </row>
    <row r="9" spans="1:10" x14ac:dyDescent="0.25">
      <c r="A9" s="6">
        <v>3</v>
      </c>
      <c r="B9" s="1" t="s">
        <v>22</v>
      </c>
      <c r="C9" s="1" t="s">
        <v>20</v>
      </c>
      <c r="D9" s="1">
        <v>55</v>
      </c>
      <c r="E9" s="13"/>
      <c r="F9" s="10">
        <v>0.23</v>
      </c>
      <c r="G9" s="15">
        <f t="shared" si="0"/>
        <v>0</v>
      </c>
      <c r="H9" s="13">
        <f t="shared" si="1"/>
        <v>0</v>
      </c>
      <c r="I9" s="13">
        <f t="shared" si="2"/>
        <v>0</v>
      </c>
      <c r="J9" s="13">
        <f t="shared" si="3"/>
        <v>0</v>
      </c>
    </row>
    <row r="10" spans="1:10" x14ac:dyDescent="0.25">
      <c r="A10" s="6">
        <v>4</v>
      </c>
      <c r="B10" s="1" t="s">
        <v>12</v>
      </c>
      <c r="C10" s="1" t="s">
        <v>21</v>
      </c>
      <c r="D10" s="1">
        <v>15</v>
      </c>
      <c r="E10" s="13"/>
      <c r="F10" s="10">
        <v>0.23</v>
      </c>
      <c r="G10" s="15">
        <f t="shared" si="0"/>
        <v>0</v>
      </c>
      <c r="H10" s="13">
        <f t="shared" si="1"/>
        <v>0</v>
      </c>
      <c r="I10" s="13">
        <f t="shared" si="2"/>
        <v>0</v>
      </c>
      <c r="J10" s="13">
        <f t="shared" si="3"/>
        <v>0</v>
      </c>
    </row>
    <row r="11" spans="1:10" x14ac:dyDescent="0.25">
      <c r="A11" s="6">
        <v>5</v>
      </c>
      <c r="B11" s="1" t="s">
        <v>35</v>
      </c>
      <c r="C11" s="1" t="s">
        <v>20</v>
      </c>
      <c r="D11" s="1">
        <v>37</v>
      </c>
      <c r="E11" s="13"/>
      <c r="F11" s="10">
        <v>0.23</v>
      </c>
      <c r="G11" s="15">
        <f t="shared" si="0"/>
        <v>0</v>
      </c>
      <c r="H11" s="13">
        <f t="shared" si="1"/>
        <v>0</v>
      </c>
      <c r="I11" s="13">
        <f t="shared" si="2"/>
        <v>0</v>
      </c>
      <c r="J11" s="13">
        <f t="shared" si="3"/>
        <v>0</v>
      </c>
    </row>
    <row r="12" spans="1:10" ht="30" x14ac:dyDescent="0.25">
      <c r="A12" s="6">
        <v>6</v>
      </c>
      <c r="B12" s="7" t="s">
        <v>36</v>
      </c>
      <c r="C12" s="1" t="s">
        <v>20</v>
      </c>
      <c r="D12" s="1">
        <v>15</v>
      </c>
      <c r="E12" s="13"/>
      <c r="F12" s="10">
        <v>0.23</v>
      </c>
      <c r="G12" s="15">
        <f t="shared" si="0"/>
        <v>0</v>
      </c>
      <c r="H12" s="13">
        <f t="shared" si="1"/>
        <v>0</v>
      </c>
      <c r="I12" s="13">
        <f t="shared" si="2"/>
        <v>0</v>
      </c>
      <c r="J12" s="13">
        <f t="shared" si="3"/>
        <v>0</v>
      </c>
    </row>
    <row r="13" spans="1:10" x14ac:dyDescent="0.25">
      <c r="A13" s="5"/>
      <c r="G13" s="11" t="s">
        <v>24</v>
      </c>
      <c r="H13" s="13">
        <f>SUM(H7:H12)</f>
        <v>0</v>
      </c>
      <c r="I13" s="13">
        <f>SUM(I7:I12)</f>
        <v>0</v>
      </c>
      <c r="J13" s="13">
        <f>SUM(J7:J12)</f>
        <v>0</v>
      </c>
    </row>
    <row r="14" spans="1:10" x14ac:dyDescent="0.25">
      <c r="A14" s="5"/>
      <c r="G14" s="11"/>
      <c r="H14" s="16"/>
      <c r="I14" s="16"/>
      <c r="J14" s="16"/>
    </row>
    <row r="15" spans="1:10" x14ac:dyDescent="0.25">
      <c r="B15" t="s">
        <v>39</v>
      </c>
    </row>
    <row r="16" spans="1:10" ht="45" x14ac:dyDescent="0.25">
      <c r="A16" s="2" t="s">
        <v>0</v>
      </c>
      <c r="B16" s="2" t="s">
        <v>1</v>
      </c>
      <c r="C16" s="3" t="s">
        <v>2</v>
      </c>
      <c r="D16" s="3" t="s">
        <v>3</v>
      </c>
      <c r="E16" s="12" t="s">
        <v>4</v>
      </c>
      <c r="F16" s="3" t="s">
        <v>5</v>
      </c>
      <c r="G16" s="3" t="s">
        <v>6</v>
      </c>
      <c r="H16" s="4" t="s">
        <v>7</v>
      </c>
      <c r="I16" s="4" t="s">
        <v>8</v>
      </c>
      <c r="J16" s="4" t="s">
        <v>9</v>
      </c>
    </row>
    <row r="17" spans="1:10" x14ac:dyDescent="0.25">
      <c r="A17" s="9">
        <v>7</v>
      </c>
      <c r="B17" s="7" t="s">
        <v>32</v>
      </c>
      <c r="C17" s="1" t="s">
        <v>20</v>
      </c>
      <c r="D17" s="1">
        <v>5</v>
      </c>
      <c r="E17" s="13"/>
      <c r="F17" s="10">
        <v>0.23</v>
      </c>
      <c r="G17" s="15">
        <f t="shared" ref="G17" si="4">E17*F17+E17</f>
        <v>0</v>
      </c>
      <c r="H17" s="13">
        <f t="shared" ref="H17" si="5">D17*E17</f>
        <v>0</v>
      </c>
      <c r="I17" s="13">
        <f t="shared" ref="I17" si="6">J17-H17</f>
        <v>0</v>
      </c>
      <c r="J17" s="13">
        <f t="shared" ref="J17" si="7">D17*G17</f>
        <v>0</v>
      </c>
    </row>
    <row r="18" spans="1:10" x14ac:dyDescent="0.25">
      <c r="A18" s="5"/>
      <c r="G18" s="11" t="s">
        <v>24</v>
      </c>
      <c r="H18" s="13">
        <f>SUM(H12:H17)</f>
        <v>0</v>
      </c>
      <c r="I18" s="13">
        <f>SUM(I12:I17)</f>
        <v>0</v>
      </c>
      <c r="J18" s="13">
        <f>SUM(J12:J17)</f>
        <v>0</v>
      </c>
    </row>
    <row r="19" spans="1:10" x14ac:dyDescent="0.25">
      <c r="A19" s="5"/>
      <c r="G19" s="11"/>
      <c r="H19" s="16"/>
      <c r="I19" s="16"/>
      <c r="J19" s="16"/>
    </row>
    <row r="20" spans="1:10" x14ac:dyDescent="0.25">
      <c r="A20" s="5"/>
      <c r="B20" t="s">
        <v>14</v>
      </c>
      <c r="G20" s="11"/>
      <c r="H20" s="11"/>
      <c r="I20" s="11"/>
      <c r="J20" s="11"/>
    </row>
    <row r="21" spans="1:10" ht="45" x14ac:dyDescent="0.25">
      <c r="A21" s="2" t="s">
        <v>0</v>
      </c>
      <c r="B21" s="2" t="s">
        <v>1</v>
      </c>
      <c r="C21" s="3" t="s">
        <v>2</v>
      </c>
      <c r="D21" s="3" t="s">
        <v>3</v>
      </c>
      <c r="E21" s="12" t="s">
        <v>4</v>
      </c>
      <c r="F21" s="3" t="s">
        <v>5</v>
      </c>
      <c r="G21" s="12" t="s">
        <v>6</v>
      </c>
      <c r="H21" s="14" t="s">
        <v>7</v>
      </c>
      <c r="I21" s="14" t="s">
        <v>8</v>
      </c>
      <c r="J21" s="14" t="s">
        <v>9</v>
      </c>
    </row>
    <row r="22" spans="1:10" x14ac:dyDescent="0.25">
      <c r="A22" s="6">
        <v>1</v>
      </c>
      <c r="B22" s="1" t="s">
        <v>15</v>
      </c>
      <c r="C22" s="1" t="s">
        <v>17</v>
      </c>
      <c r="D22" s="1">
        <v>81</v>
      </c>
      <c r="E22" s="13"/>
      <c r="F22" s="10">
        <v>0.23</v>
      </c>
      <c r="G22" s="15">
        <f t="shared" ref="G22:G24" si="8">E22*F22+E22</f>
        <v>0</v>
      </c>
      <c r="H22" s="13">
        <f t="shared" ref="H22:H24" si="9">D22*E22</f>
        <v>0</v>
      </c>
      <c r="I22" s="13">
        <f t="shared" ref="I22:I24" si="10">J22-H22</f>
        <v>0</v>
      </c>
      <c r="J22" s="13">
        <f t="shared" ref="J22:J24" si="11">D22*G22</f>
        <v>0</v>
      </c>
    </row>
    <row r="23" spans="1:10" x14ac:dyDescent="0.25">
      <c r="A23" s="6">
        <v>2</v>
      </c>
      <c r="B23" s="1" t="s">
        <v>16</v>
      </c>
      <c r="C23" s="1" t="s">
        <v>17</v>
      </c>
      <c r="D23" s="1">
        <v>542</v>
      </c>
      <c r="E23" s="13"/>
      <c r="F23" s="10">
        <v>0.23</v>
      </c>
      <c r="G23" s="15">
        <f t="shared" ref="G23" si="12">E23*F23+E23</f>
        <v>0</v>
      </c>
      <c r="H23" s="13">
        <f t="shared" ref="H23" si="13">D23*E23</f>
        <v>0</v>
      </c>
      <c r="I23" s="13">
        <f t="shared" ref="I23" si="14">J23-H23</f>
        <v>0</v>
      </c>
      <c r="J23" s="13">
        <f t="shared" ref="J23" si="15">D23*G23</f>
        <v>0</v>
      </c>
    </row>
    <row r="24" spans="1:10" x14ac:dyDescent="0.25">
      <c r="A24" s="6">
        <v>3</v>
      </c>
      <c r="B24" s="1" t="s">
        <v>23</v>
      </c>
      <c r="C24" s="1" t="s">
        <v>17</v>
      </c>
      <c r="D24" s="1">
        <v>20</v>
      </c>
      <c r="E24" s="13"/>
      <c r="F24" s="10">
        <v>0.23</v>
      </c>
      <c r="G24" s="15">
        <f t="shared" si="8"/>
        <v>0</v>
      </c>
      <c r="H24" s="13">
        <f t="shared" si="9"/>
        <v>0</v>
      </c>
      <c r="I24" s="13">
        <f t="shared" si="10"/>
        <v>0</v>
      </c>
      <c r="J24" s="13">
        <f t="shared" si="11"/>
        <v>0</v>
      </c>
    </row>
    <row r="25" spans="1:10" x14ac:dyDescent="0.25">
      <c r="G25" s="11" t="s">
        <v>24</v>
      </c>
      <c r="H25" s="13">
        <f>+H18+H13</f>
        <v>0</v>
      </c>
      <c r="I25" s="13">
        <f>SUM(I22:I24)</f>
        <v>0</v>
      </c>
      <c r="J25" s="13">
        <f>SUM(J22:J24)</f>
        <v>0</v>
      </c>
    </row>
    <row r="26" spans="1:10" x14ac:dyDescent="0.25">
      <c r="G26" s="11"/>
      <c r="H26" s="16"/>
      <c r="I26" s="16"/>
      <c r="J26" s="16"/>
    </row>
    <row r="27" spans="1:10" x14ac:dyDescent="0.25">
      <c r="F27" s="17" t="s">
        <v>25</v>
      </c>
      <c r="G27" s="17"/>
      <c r="H27" s="18">
        <f>H25+H18+H13</f>
        <v>0</v>
      </c>
      <c r="I27" s="18">
        <f>I25+I18+I13</f>
        <v>0</v>
      </c>
      <c r="J27" s="18">
        <f>J25+J18+J13</f>
        <v>0</v>
      </c>
    </row>
    <row r="28" spans="1:10" x14ac:dyDescent="0.25">
      <c r="B28" s="23" t="s">
        <v>27</v>
      </c>
    </row>
    <row r="29" spans="1:10" ht="70.5" customHeight="1" x14ac:dyDescent="0.25">
      <c r="A29" s="2">
        <v>1</v>
      </c>
      <c r="B29" s="32" t="s">
        <v>18</v>
      </c>
      <c r="C29" s="32"/>
      <c r="D29" s="32"/>
      <c r="E29" s="32"/>
      <c r="F29" s="32"/>
      <c r="G29" s="32"/>
      <c r="H29" s="32"/>
      <c r="I29" s="32"/>
      <c r="J29" s="32"/>
    </row>
    <row r="30" spans="1:10" ht="66.75" customHeight="1" x14ac:dyDescent="0.25">
      <c r="A30" s="2">
        <v>2</v>
      </c>
      <c r="B30" s="32" t="s">
        <v>19</v>
      </c>
      <c r="C30" s="32"/>
      <c r="D30" s="32"/>
      <c r="E30" s="32"/>
      <c r="F30" s="32"/>
      <c r="G30" s="32"/>
      <c r="H30" s="32"/>
      <c r="I30" s="32"/>
      <c r="J30" s="32"/>
    </row>
    <row r="31" spans="1:10" ht="66.75" customHeight="1" x14ac:dyDescent="0.25">
      <c r="A31" s="2">
        <v>3</v>
      </c>
      <c r="B31" s="32" t="s">
        <v>26</v>
      </c>
      <c r="C31" s="32"/>
      <c r="D31" s="32"/>
      <c r="E31" s="32"/>
      <c r="F31" s="32"/>
      <c r="G31" s="32"/>
      <c r="H31" s="32"/>
      <c r="I31" s="32"/>
      <c r="J31" s="32"/>
    </row>
    <row r="32" spans="1:10" ht="66.75" customHeight="1" x14ac:dyDescent="0.25">
      <c r="A32" s="2">
        <v>4</v>
      </c>
      <c r="B32" s="27" t="s">
        <v>31</v>
      </c>
      <c r="C32" s="30"/>
      <c r="D32" s="30"/>
      <c r="E32" s="30"/>
      <c r="F32" s="30"/>
      <c r="G32" s="30"/>
      <c r="H32" s="30"/>
      <c r="I32" s="30"/>
      <c r="J32" s="31"/>
    </row>
    <row r="33" spans="1:22" ht="66.75" customHeight="1" x14ac:dyDescent="0.25">
      <c r="A33" s="2">
        <v>5</v>
      </c>
      <c r="B33" s="27" t="s">
        <v>37</v>
      </c>
      <c r="C33" s="28"/>
      <c r="D33" s="28"/>
      <c r="E33" s="28"/>
      <c r="F33" s="28"/>
      <c r="G33" s="28"/>
      <c r="H33" s="28"/>
      <c r="I33" s="28"/>
      <c r="J33" s="29"/>
    </row>
    <row r="34" spans="1:22" ht="142.5" customHeight="1" x14ac:dyDescent="0.25">
      <c r="A34" s="2">
        <v>6</v>
      </c>
      <c r="B34" s="32" t="s">
        <v>30</v>
      </c>
      <c r="C34" s="32"/>
      <c r="D34" s="32"/>
      <c r="E34" s="32"/>
      <c r="F34" s="32"/>
      <c r="G34" s="32"/>
      <c r="H34" s="32"/>
      <c r="I34" s="32"/>
      <c r="J34" s="32"/>
    </row>
    <row r="35" spans="1:22" x14ac:dyDescent="0.25">
      <c r="A35" s="19"/>
      <c r="B35" s="35"/>
      <c r="C35" s="35"/>
      <c r="D35" s="35"/>
      <c r="E35" s="35"/>
      <c r="F35" s="35"/>
      <c r="G35" s="35"/>
      <c r="H35" s="35"/>
      <c r="I35" s="35"/>
      <c r="J35" s="35"/>
    </row>
    <row r="36" spans="1:22" x14ac:dyDescent="0.25">
      <c r="A36" s="19"/>
      <c r="B36" s="35"/>
      <c r="C36" s="35"/>
      <c r="D36" s="35"/>
      <c r="E36" s="35"/>
      <c r="F36" s="35"/>
      <c r="G36" s="35"/>
      <c r="H36" s="35"/>
      <c r="I36" s="35"/>
      <c r="J36" s="35"/>
    </row>
    <row r="37" spans="1:22" x14ac:dyDescent="0.25">
      <c r="B37" s="23" t="s">
        <v>40</v>
      </c>
    </row>
    <row r="38" spans="1:22" ht="73.5" customHeight="1" x14ac:dyDescent="0.25">
      <c r="A38" s="2">
        <v>7</v>
      </c>
      <c r="B38" s="36" t="s">
        <v>41</v>
      </c>
      <c r="C38" s="28"/>
      <c r="D38" s="28"/>
      <c r="E38" s="28"/>
      <c r="F38" s="28"/>
      <c r="G38" s="28"/>
      <c r="H38" s="28"/>
      <c r="I38" s="28"/>
      <c r="J38" s="29"/>
    </row>
    <row r="39" spans="1:22" x14ac:dyDescent="0.25">
      <c r="A39" s="19"/>
      <c r="B39" s="35"/>
      <c r="C39" s="35"/>
      <c r="D39" s="35"/>
      <c r="E39" s="35"/>
      <c r="F39" s="35"/>
      <c r="G39" s="35"/>
      <c r="H39" s="35"/>
      <c r="I39" s="35"/>
      <c r="J39" s="35"/>
    </row>
    <row r="40" spans="1:22" ht="77.25" customHeight="1" x14ac:dyDescent="0.25">
      <c r="A40" s="19"/>
      <c r="B40" s="23" t="s">
        <v>28</v>
      </c>
      <c r="C40" s="20"/>
      <c r="D40" s="20"/>
      <c r="E40" s="20"/>
      <c r="F40" s="20"/>
      <c r="G40" s="20"/>
      <c r="H40" s="20"/>
      <c r="I40" s="20"/>
      <c r="J40" s="20"/>
      <c r="K40" s="21"/>
    </row>
    <row r="41" spans="1:22" ht="51" customHeight="1" x14ac:dyDescent="0.25">
      <c r="A41" s="2">
        <v>1</v>
      </c>
      <c r="B41" s="24" t="s">
        <v>33</v>
      </c>
      <c r="C41" s="33"/>
      <c r="D41" s="33"/>
      <c r="E41" s="33"/>
      <c r="F41" s="33"/>
      <c r="G41" s="33"/>
      <c r="H41" s="33"/>
      <c r="I41" s="33"/>
      <c r="J41" s="34"/>
    </row>
    <row r="42" spans="1:22" ht="50.25" customHeight="1" x14ac:dyDescent="0.25">
      <c r="A42" s="8">
        <v>2</v>
      </c>
      <c r="B42" s="24" t="s">
        <v>38</v>
      </c>
      <c r="C42" s="33"/>
      <c r="D42" s="33"/>
      <c r="E42" s="33"/>
      <c r="F42" s="33"/>
      <c r="G42" s="33"/>
      <c r="H42" s="33"/>
      <c r="I42" s="33"/>
      <c r="J42" s="34"/>
    </row>
    <row r="43" spans="1:22" ht="120" customHeight="1" x14ac:dyDescent="0.25">
      <c r="A43" s="8">
        <v>3</v>
      </c>
      <c r="B43" s="24" t="s">
        <v>29</v>
      </c>
      <c r="C43" s="25"/>
      <c r="D43" s="25"/>
      <c r="E43" s="25"/>
      <c r="F43" s="25"/>
      <c r="G43" s="25"/>
      <c r="H43" s="25"/>
      <c r="I43" s="25"/>
      <c r="J43" s="26"/>
    </row>
    <row r="44" spans="1:22" x14ac:dyDescent="0.25">
      <c r="V44" s="22"/>
    </row>
  </sheetData>
  <mergeCells count="10">
    <mergeCell ref="B43:J43"/>
    <mergeCell ref="B33:J33"/>
    <mergeCell ref="B32:J32"/>
    <mergeCell ref="B29:J29"/>
    <mergeCell ref="B30:J30"/>
    <mergeCell ref="B34:J34"/>
    <mergeCell ref="B41:J41"/>
    <mergeCell ref="B42:J42"/>
    <mergeCell ref="B31:J31"/>
    <mergeCell ref="B38:J38"/>
  </mergeCells>
  <pageMargins left="0.7" right="0.7" top="0.75" bottom="0.75" header="0.3" footer="0.3"/>
  <pageSetup paperSize="9" scale="5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2016-04-05T08:22:24Z</cp:lastPrinted>
  <dcterms:created xsi:type="dcterms:W3CDTF">2016-03-23T11:08:13Z</dcterms:created>
  <dcterms:modified xsi:type="dcterms:W3CDTF">2016-04-19T07:34:25Z</dcterms:modified>
</cp:coreProperties>
</file>