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1840" windowHeight="11955"/>
  </bookViews>
  <sheets>
    <sheet name="zał nr 5" sheetId="1" r:id="rId1"/>
    <sheet name="Arkusz1" sheetId="2" state="hidden" r:id="rId2"/>
    <sheet name="Arkusz2" sheetId="3" r:id="rId3"/>
  </sheets>
  <definedNames>
    <definedName name="_xlnm.Print_Area" localSheetId="0">'zał nr 5'!$A$1:$M$57</definedName>
  </definedNames>
  <calcPr calcId="145621" iterateDelta="1E-4"/>
</workbook>
</file>

<file path=xl/calcChain.xml><?xml version="1.0" encoding="utf-8"?>
<calcChain xmlns="http://schemas.openxmlformats.org/spreadsheetml/2006/main">
  <c r="J24" i="1" l="1"/>
  <c r="M24" i="1" s="1"/>
  <c r="K24" i="1"/>
  <c r="J23" i="1"/>
  <c r="M23" i="1" s="1"/>
  <c r="K23" i="1"/>
  <c r="J8" i="1" l="1"/>
  <c r="M8" i="1" s="1"/>
  <c r="J9" i="1"/>
  <c r="M9" i="1" s="1"/>
  <c r="J10" i="1"/>
  <c r="M10" i="1" s="1"/>
  <c r="J11" i="1"/>
  <c r="M11" i="1" s="1"/>
  <c r="J12" i="1"/>
  <c r="M12" i="1" s="1"/>
  <c r="J13" i="1"/>
  <c r="M13" i="1" s="1"/>
  <c r="J14" i="1"/>
  <c r="M14" i="1" s="1"/>
  <c r="J15" i="1"/>
  <c r="M15" i="1" s="1"/>
  <c r="J16" i="1"/>
  <c r="M16" i="1" s="1"/>
  <c r="J17" i="1"/>
  <c r="M17" i="1" s="1"/>
  <c r="J18" i="1"/>
  <c r="M18" i="1" s="1"/>
  <c r="J19" i="1"/>
  <c r="M19" i="1" s="1"/>
  <c r="J20" i="1"/>
  <c r="M20" i="1" s="1"/>
  <c r="J21" i="1"/>
  <c r="M21" i="1" s="1"/>
  <c r="J22" i="1"/>
  <c r="M22" i="1" s="1"/>
  <c r="J7" i="1"/>
  <c r="M7" i="1" s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7" i="1"/>
  <c r="K25" i="1" l="1"/>
  <c r="M25" i="1"/>
</calcChain>
</file>

<file path=xl/sharedStrings.xml><?xml version="1.0" encoding="utf-8"?>
<sst xmlns="http://schemas.openxmlformats.org/spreadsheetml/2006/main" count="102" uniqueCount="78">
  <si>
    <t xml:space="preserve"> </t>
  </si>
  <si>
    <t>Wymagania</t>
  </si>
  <si>
    <t>Wartość roczna</t>
  </si>
  <si>
    <t>Lp</t>
  </si>
  <si>
    <t>Opis</t>
  </si>
  <si>
    <t>Nr katalogowy  /Nazwa jak na fakturze</t>
  </si>
  <si>
    <t>Producent</t>
  </si>
  <si>
    <t>Pojemność</t>
  </si>
  <si>
    <t>Rozmiar średnica</t>
  </si>
  <si>
    <t>Ilość sztuk</t>
  </si>
  <si>
    <t>VAT</t>
  </si>
  <si>
    <t>Wartość Brutto</t>
  </si>
  <si>
    <t>15-16 mm</t>
  </si>
  <si>
    <t xml:space="preserve">Probówka do pozyskiwania surowicy z aktywatorem wykrzepiania </t>
  </si>
  <si>
    <t>2-3 ml</t>
  </si>
  <si>
    <t>13-14 mm</t>
  </si>
  <si>
    <t>Probówka do badań hematologicznych z EDTA K2 lub K3</t>
  </si>
  <si>
    <t>Probówka do badan koagulologicznych z cytrynianem sodu</t>
  </si>
  <si>
    <t>X</t>
  </si>
  <si>
    <t>Probówka do badania  OB. opadu – wersja liniowa</t>
  </si>
  <si>
    <t>1-2 ml</t>
  </si>
  <si>
    <t>Pipeta do OB ze skalą</t>
  </si>
  <si>
    <t>Łącznik typu luer(np.Venflon)</t>
  </si>
  <si>
    <t>RAZEM</t>
  </si>
  <si>
    <t xml:space="preserve">                  Formularz asortymentowo-cenowy</t>
  </si>
  <si>
    <t xml:space="preserve">Probówka do pozyskiwania surowicy
z aktywatorem wykrzepiania 
</t>
  </si>
  <si>
    <t>4-6 ml</t>
  </si>
  <si>
    <t>13-16 mm</t>
  </si>
  <si>
    <t>7-10 ml</t>
  </si>
  <si>
    <t>11-13 mm</t>
  </si>
  <si>
    <t>1-3 ml</t>
  </si>
  <si>
    <t xml:space="preserve">Igła systemowa 0,9mm  </t>
  </si>
  <si>
    <t xml:space="preserve">Igła systemowa 0,8mm </t>
  </si>
  <si>
    <t>x</t>
  </si>
  <si>
    <t>Cena jedn. z VAT  brutto</t>
  </si>
  <si>
    <t>Cena jedn. netto</t>
  </si>
  <si>
    <t xml:space="preserve">WYMAGANIA GRANICZNE: </t>
  </si>
  <si>
    <t>producentów wymagane jest dołączenie oświadczenia Wykonawcy  o kompatybilności elementów , zgodnie z art.30 Ustawy z dnia 20 maja 2010 r. o wyrobach medycznych.</t>
  </si>
  <si>
    <t xml:space="preserve">Wykonawca, którego oferta zostanie wybrana zobowiązany jest do bezpłatnego przeszkolenia personelu medycznego (forma i termin przeszkolenia personelu medycznego zostanie ustalona po podpisaniu </t>
  </si>
  <si>
    <t xml:space="preserve">umowy w dogodnym terminie dla Zamawiającego). </t>
  </si>
  <si>
    <t xml:space="preserve">Należy brać pod uwagę,że etykiety na probówkach są zaklejone kodem kreskowym pacjenta.   </t>
  </si>
  <si>
    <t xml:space="preserve">Wymaga się,aby każda probówka była inaczej wybarwiana(korek). Na podstawie wybarwienia korka probówki musi byż możliwa identyfikacja rodzaju i przeznaczenia probówki. </t>
  </si>
  <si>
    <t xml:space="preserve">Probówka do pozyskiwania surowicy z żelem i i aktywatorem wykrzepiania  ( żel nie może mieć wpływu na jakość badania i stabilność próbki ) </t>
  </si>
  <si>
    <t>0,5-3 ml</t>
  </si>
  <si>
    <t>1,5-3 ml</t>
  </si>
  <si>
    <t xml:space="preserve">Wszystkie elementy systemu zamkniętego muszą być ze sobą kompatybilne.  W przypadku zaoferowania produktów od różnych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</si>
  <si>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Termin ważności wyrobów minimalnie 6 miesięcy</t>
  </si>
  <si>
    <t xml:space="preserve">Probówka z EDTA K2 lub K3 </t>
  </si>
  <si>
    <t>6-9 ml</t>
  </si>
  <si>
    <t>Probówka z fluorkiem sodu i heparyna sodową</t>
  </si>
  <si>
    <t>Igła systemowa z wizualizacją 0,8 mm(okno wizualizacji nie mniejsze niż 10mm)</t>
  </si>
  <si>
    <t xml:space="preserve">Igły systemowe i igły typu “motylek” muszą być sterylne . </t>
  </si>
  <si>
    <t>Zamawiający wymaga oświadczenia w formie pisemnej o wzajemnej kompatybilności wszystkich oferowanych elementów systemu.</t>
  </si>
  <si>
    <t>Strzykawka do badań gazometrycznych ze zbalansowaną litową heparyną, pakowana pojedynczo,sterylna</t>
  </si>
  <si>
    <t xml:space="preserve">Watrość
netto </t>
  </si>
  <si>
    <t>Uchwyty do igieł systemowych ,jeśli system wymaga</t>
  </si>
  <si>
    <t>Statyw do oznaczania OB.kompatybilny do zaoferowanych zestawów OB.</t>
  </si>
  <si>
    <t>3,5-6 ml</t>
  </si>
  <si>
    <t>Probówki plastykowe zamykane  korkiem zapewniają   pobranie krwi zawsze o pożądanej objętości.</t>
  </si>
  <si>
    <t>Przedstawienie atestów  dopuszczających przedmioty zamówienia do użytku na terenie kraju (dot. wyrobów medycznych).</t>
  </si>
  <si>
    <r>
      <t xml:space="preserve">Probówki do surowicy mają zapewnić pozyskanie surowicy w okresie </t>
    </r>
    <r>
      <rPr>
        <b/>
        <sz val="11"/>
        <rFont val="Calibri"/>
        <family val="2"/>
        <charset val="238"/>
      </rPr>
      <t xml:space="preserve">do 60 minut. </t>
    </r>
  </si>
  <si>
    <t>Zamawiający przyzna max. 20 pkt. za długość drenu w zakresie od mrn. 0 mm do max. 200 mm.</t>
  </si>
  <si>
    <t>Zamawiający przyzna 0 pkt. za długośc drenu powyżej 200 mm</t>
  </si>
  <si>
    <t>Igła typu motylek 0,8mm na posiew  o  długości drenu w zakresie od min. 0 mm do max. 290mm (pakowana pojedynczo, sterylna, gotowa do użycia)</t>
  </si>
  <si>
    <t>Dotyczy poz. nr 12</t>
  </si>
  <si>
    <t>Jakość                                                                                         WAGA        40%</t>
  </si>
  <si>
    <t>Dotyczy poz. nr 17</t>
  </si>
  <si>
    <t>Zamawiający przyzna 10 pkt. za uchwyt z wytłoczonym logo producenta</t>
  </si>
  <si>
    <t>Zamawiający przyzna 0 pkt. za brak logo producenta na uchwycie</t>
  </si>
  <si>
    <t>Zamawiający przyzna max. 10 pkt. za zaoferowanie probówek, gdzie pozyskanie surowicy będzie możliwe w czasie od 0 do 30 min.</t>
  </si>
  <si>
    <t>Zamawiający przyzna 0 pkt. za zaoferowanie probówek, gdzie pozyskanie surowicy będzie możliwe w czasie powyżej 30 min.</t>
  </si>
  <si>
    <t>Maksymalna ilość pkt. do przyznania w kryterium jakości wynosi 40 pkt.</t>
  </si>
  <si>
    <t xml:space="preserve"> Załącznik nr 5 do SIWZ</t>
  </si>
  <si>
    <t>Sprawa P/56/12/2016/SP</t>
  </si>
  <si>
    <t>Dotyczy poz. nr 1, 2, 3, 4. Zaoferowane probówki do pozyskiwania surowicy, gdzie Zamawiający dopuszcza pozyskanie surowicy w czasie od min. 0 do max. 60 min.</t>
  </si>
  <si>
    <t xml:space="preserve">Kryteria oceny ofert: </t>
  </si>
  <si>
    <t>Cena                                                                                             WAGA        60%</t>
  </si>
  <si>
    <t>Zamawiający wymaga dostarczenia wraz z ofertą probówek w ilościach 3 sztuki z kazdej pozycji asortymentowej z wyłaczeniem poz. nr 18, gdzie Zamawiający nie wymaga próbki.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</si>
</sst>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9.5"/>
      <name val="Calibri"/>
      <family val="2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0"/>
      <color rgb="FF00B050"/>
      <name val="Arial CE"/>
      <charset val="238"/>
    </font>
    <font>
      <sz val="10"/>
      <color rgb="FF0070C0"/>
      <name val="Arial CE"/>
      <charset val="238"/>
    </font>
    <font>
      <sz val="11"/>
      <name val="Arial"/>
      <family val="2"/>
      <charset val="238"/>
    </font>
    <font>
      <sz val="11"/>
      <name val="Arial CE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9" fillId="0" borderId="0" applyFill="0"/>
    <xf numFmtId="0" fontId="8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5">
    <xf numFmtId="0" fontId="0" fillId="0" borderId="0" xfId="0"/>
    <xf numFmtId="9" fontId="0" fillId="0" borderId="0" xfId="0" applyNumberFormat="1"/>
    <xf numFmtId="4" fontId="0" fillId="0" borderId="0" xfId="0" applyNumberFormat="1"/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6" fillId="3" borderId="1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4" fontId="0" fillId="0" borderId="0" xfId="0" applyNumberFormat="1" applyAlignment="1">
      <alignment wrapTex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/>
    </xf>
    <xf numFmtId="4" fontId="0" fillId="0" borderId="0" xfId="0" applyNumberForma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5" fillId="0" borderId="0" xfId="0" applyFont="1"/>
    <xf numFmtId="9" fontId="15" fillId="0" borderId="0" xfId="0" applyNumberFormat="1" applyFont="1"/>
    <xf numFmtId="0" fontId="16" fillId="0" borderId="0" xfId="0" applyFont="1" applyAlignment="1">
      <alignment horizontal="center" vertical="center"/>
    </xf>
    <xf numFmtId="0" fontId="16" fillId="0" borderId="0" xfId="0" applyFont="1"/>
    <xf numFmtId="9" fontId="16" fillId="0" borderId="0" xfId="0" applyNumberFormat="1" applyFont="1"/>
    <xf numFmtId="4" fontId="16" fillId="0" borderId="0" xfId="0" applyNumberFormat="1" applyFont="1"/>
    <xf numFmtId="0" fontId="16" fillId="0" borderId="0" xfId="0" applyFont="1" applyAlignment="1"/>
    <xf numFmtId="0" fontId="17" fillId="0" borderId="0" xfId="0" applyFont="1" applyAlignment="1"/>
    <xf numFmtId="0" fontId="14" fillId="0" borderId="0" xfId="0" applyFont="1" applyAlignment="1">
      <alignment horizontal="left" vertical="center"/>
    </xf>
    <xf numFmtId="0" fontId="18" fillId="0" borderId="0" xfId="0" applyFont="1" applyAlignment="1"/>
    <xf numFmtId="0" fontId="0" fillId="0" borderId="0" xfId="0" applyFont="1"/>
    <xf numFmtId="9" fontId="0" fillId="0" borderId="0" xfId="0" applyNumberFormat="1" applyFont="1"/>
    <xf numFmtId="0" fontId="0" fillId="0" borderId="0" xfId="0" applyFont="1" applyAlignment="1"/>
    <xf numFmtId="9" fontId="0" fillId="0" borderId="0" xfId="0" applyNumberFormat="1" applyFont="1" applyAlignment="1"/>
    <xf numFmtId="0" fontId="19" fillId="0" borderId="0" xfId="0" applyFont="1"/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20" fillId="0" borderId="0" xfId="0" applyFont="1"/>
    <xf numFmtId="0" fontId="13" fillId="0" borderId="0" xfId="0" applyFont="1" applyAlignment="1">
      <alignment horizontal="left" vertical="top"/>
    </xf>
    <xf numFmtId="0" fontId="21" fillId="3" borderId="1" xfId="2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top" wrapText="1"/>
    </xf>
    <xf numFmtId="0" fontId="22" fillId="3" borderId="3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horizontal="center" vertical="center" wrapText="1"/>
    </xf>
    <xf numFmtId="1" fontId="21" fillId="3" borderId="4" xfId="0" applyNumberFormat="1" applyFont="1" applyFill="1" applyBorder="1" applyAlignment="1">
      <alignment horizontal="center" vertical="center"/>
    </xf>
    <xf numFmtId="4" fontId="21" fillId="3" borderId="7" xfId="0" applyNumberFormat="1" applyFont="1" applyFill="1" applyBorder="1" applyAlignment="1" applyProtection="1">
      <alignment horizontal="center" vertical="center" wrapText="1"/>
    </xf>
    <xf numFmtId="9" fontId="21" fillId="3" borderId="1" xfId="0" applyNumberFormat="1" applyFont="1" applyFill="1" applyBorder="1" applyAlignment="1" applyProtection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top" wrapText="1"/>
    </xf>
    <xf numFmtId="1" fontId="21" fillId="3" borderId="1" xfId="0" applyNumberFormat="1" applyFont="1" applyFill="1" applyBorder="1" applyAlignment="1">
      <alignment horizontal="center" vertical="center"/>
    </xf>
    <xf numFmtId="0" fontId="23" fillId="3" borderId="1" xfId="3" applyFont="1" applyFill="1" applyBorder="1" applyAlignment="1">
      <alignment vertical="top" wrapText="1"/>
    </xf>
    <xf numFmtId="4" fontId="0" fillId="3" borderId="0" xfId="0" applyNumberFormat="1" applyFill="1"/>
    <xf numFmtId="0" fontId="0" fillId="3" borderId="0" xfId="0" applyFill="1"/>
    <xf numFmtId="0" fontId="21" fillId="3" borderId="8" xfId="2" applyFont="1" applyFill="1" applyBorder="1" applyAlignment="1">
      <alignment horizontal="center" vertical="center"/>
    </xf>
    <xf numFmtId="0" fontId="23" fillId="3" borderId="8" xfId="3" applyFont="1" applyFill="1" applyBorder="1" applyAlignment="1">
      <alignment vertical="top" wrapText="1"/>
    </xf>
    <xf numFmtId="0" fontId="24" fillId="3" borderId="8" xfId="4" applyFont="1" applyFill="1" applyBorder="1" applyAlignment="1">
      <alignment wrapText="1"/>
    </xf>
    <xf numFmtId="0" fontId="25" fillId="3" borderId="8" xfId="0" applyFont="1" applyFill="1" applyBorder="1" applyAlignment="1">
      <alignment horizontal="center" vertical="center" wrapText="1"/>
    </xf>
    <xf numFmtId="43" fontId="25" fillId="3" borderId="9" xfId="1" applyFont="1" applyFill="1" applyBorder="1" applyAlignment="1">
      <alignment horizontal="center" vertical="center" wrapText="1"/>
    </xf>
    <xf numFmtId="2" fontId="21" fillId="3" borderId="1" xfId="0" applyNumberFormat="1" applyFont="1" applyFill="1" applyBorder="1" applyAlignment="1">
      <alignment horizontal="right" vertical="center"/>
    </xf>
    <xf numFmtId="9" fontId="21" fillId="3" borderId="1" xfId="0" applyNumberFormat="1" applyFont="1" applyFill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 vertical="center"/>
    </xf>
    <xf numFmtId="43" fontId="21" fillId="3" borderId="1" xfId="1" applyFont="1" applyFill="1" applyBorder="1" applyAlignment="1">
      <alignment horizontal="right" vertical="center"/>
    </xf>
    <xf numFmtId="43" fontId="21" fillId="3" borderId="1" xfId="1" applyFont="1" applyFill="1" applyBorder="1" applyAlignment="1">
      <alignment horizontal="center" vertical="center"/>
    </xf>
    <xf numFmtId="0" fontId="4" fillId="0" borderId="0" xfId="0" applyFont="1"/>
    <xf numFmtId="1" fontId="21" fillId="3" borderId="0" xfId="0" applyNumberFormat="1" applyFont="1" applyFill="1" applyBorder="1" applyAlignment="1">
      <alignment horizontal="center" vertical="center"/>
    </xf>
    <xf numFmtId="0" fontId="6" fillId="0" borderId="0" xfId="0" applyFont="1"/>
    <xf numFmtId="0" fontId="27" fillId="0" borderId="0" xfId="0" applyFont="1"/>
    <xf numFmtId="0" fontId="27" fillId="0" borderId="0" xfId="0" applyFont="1" applyAlignment="1"/>
    <xf numFmtId="0" fontId="24" fillId="0" borderId="0" xfId="0" applyFont="1"/>
    <xf numFmtId="0" fontId="27" fillId="0" borderId="0" xfId="0" applyFont="1" applyAlignment="1">
      <alignment horizontal="center" vertical="center"/>
    </xf>
    <xf numFmtId="4" fontId="21" fillId="3" borderId="10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33">
    <cellStyle name="Dziesiętny" xfId="1" builtinId="3"/>
    <cellStyle name="Dziesiętny 2" xfId="5"/>
    <cellStyle name="Dziesiętny 2 2" xfId="6"/>
    <cellStyle name="Dziesiętny 3" xfId="7"/>
    <cellStyle name="Dziesiętny 3 2" xfId="8"/>
    <cellStyle name="Excel Built-in Normal" xfId="9"/>
    <cellStyle name="Normal 2 16" xfId="10"/>
    <cellStyle name="Normal 2 16 2" xfId="11"/>
    <cellStyle name="Normal_wyysyjqqhjq9yjqjys9lys4sl8dl4C2lhyh9Ch2q 1 " xfId="12"/>
    <cellStyle name="Normalny" xfId="0" builtinId="0"/>
    <cellStyle name="Normalny 2" xfId="13"/>
    <cellStyle name="Normalny 2 2" xfId="14"/>
    <cellStyle name="Normalny 2 2 2" xfId="15"/>
    <cellStyle name="Normalny 3" xfId="4"/>
    <cellStyle name="Normalny 3 2" xfId="16"/>
    <cellStyle name="Normalny 3 3" xfId="17"/>
    <cellStyle name="Normalny 4" xfId="18"/>
    <cellStyle name="Normalny 4 2" xfId="19"/>
    <cellStyle name="Normalny 5" xfId="20"/>
    <cellStyle name="Normalny 5 2" xfId="21"/>
    <cellStyle name="Normalny 5 2 2" xfId="22"/>
    <cellStyle name="Normalny 6" xfId="23"/>
    <cellStyle name="Normalny 6 2" xfId="24"/>
    <cellStyle name="Normalny 7" xfId="25"/>
    <cellStyle name="Normalny 8" xfId="26"/>
    <cellStyle name="Normalny_Arkusz1" xfId="2"/>
    <cellStyle name="Normalny_pakiet cewniki" xfId="3"/>
    <cellStyle name="Procentowy 2" xfId="27"/>
    <cellStyle name="Procentowy 2 2" xfId="28"/>
    <cellStyle name="Procentowy 3" xfId="29"/>
    <cellStyle name="Walutowy 2" xfId="30"/>
    <cellStyle name="Walutowy 2 2" xfId="31"/>
    <cellStyle name="Walutowy 3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tabSelected="1" zoomScale="75" zoomScaleNormal="75" zoomScaleSheetLayoutView="75" workbookViewId="0">
      <selection activeCell="E2" sqref="E2"/>
    </sheetView>
  </sheetViews>
  <sheetFormatPr defaultRowHeight="12.75" x14ac:dyDescent="0.2"/>
  <cols>
    <col min="1" max="1" width="4.85546875" customWidth="1"/>
    <col min="2" max="2" width="70.85546875" customWidth="1"/>
    <col min="3" max="4" width="20.28515625" customWidth="1"/>
    <col min="5" max="5" width="11.7109375" customWidth="1"/>
    <col min="6" max="6" width="12.28515625" customWidth="1"/>
    <col min="7" max="7" width="9.5703125" customWidth="1"/>
    <col min="8" max="8" width="10.28515625" customWidth="1"/>
    <col min="9" max="9" width="14" customWidth="1"/>
    <col min="10" max="10" width="11.5703125" customWidth="1"/>
    <col min="11" max="11" width="16" customWidth="1"/>
    <col min="12" max="12" width="7.140625" style="1" customWidth="1"/>
    <col min="13" max="13" width="17.42578125" customWidth="1"/>
    <col min="14" max="14" width="13" style="2" customWidth="1"/>
  </cols>
  <sheetData>
    <row r="1" spans="1:14" x14ac:dyDescent="0.2">
      <c r="A1" t="s">
        <v>73</v>
      </c>
    </row>
    <row r="2" spans="1:14" ht="21.75" customHeight="1" x14ac:dyDescent="0.25">
      <c r="B2" s="75"/>
      <c r="C2" s="3" t="s">
        <v>0</v>
      </c>
      <c r="D2" s="3"/>
      <c r="E2" s="3"/>
      <c r="F2" s="3"/>
      <c r="G2" s="3" t="s">
        <v>0</v>
      </c>
      <c r="H2" s="13" t="s">
        <v>72</v>
      </c>
      <c r="I2" s="13"/>
      <c r="J2" s="3"/>
      <c r="K2" s="3"/>
      <c r="L2" s="4"/>
      <c r="M2" s="3"/>
    </row>
    <row r="3" spans="1:14" ht="24.75" customHeight="1" x14ac:dyDescent="0.2">
      <c r="A3" s="10"/>
      <c r="B3" s="11"/>
      <c r="C3" s="11" t="s">
        <v>24</v>
      </c>
      <c r="D3" s="12"/>
      <c r="E3" s="86"/>
      <c r="F3" s="86"/>
      <c r="G3" s="10"/>
      <c r="H3" s="87"/>
      <c r="I3" s="87"/>
      <c r="J3" s="87"/>
      <c r="K3" s="87"/>
      <c r="L3" s="87"/>
      <c r="M3" s="10"/>
    </row>
    <row r="4" spans="1:14" ht="17.25" customHeight="1" x14ac:dyDescent="0.2">
      <c r="A4" s="8"/>
      <c r="B4" s="9"/>
      <c r="E4" s="9"/>
      <c r="F4" s="9"/>
      <c r="N4" s="7"/>
    </row>
    <row r="5" spans="1:14" ht="22.5" customHeight="1" x14ac:dyDescent="0.2">
      <c r="A5" s="16"/>
      <c r="B5" s="16"/>
      <c r="C5" s="14"/>
      <c r="D5" s="15"/>
      <c r="E5" s="92" t="s">
        <v>1</v>
      </c>
      <c r="F5" s="93"/>
      <c r="G5" s="16"/>
      <c r="H5" s="94" t="s">
        <v>2</v>
      </c>
      <c r="I5" s="94"/>
      <c r="J5" s="94"/>
      <c r="K5" s="94"/>
      <c r="L5" s="94"/>
      <c r="M5" s="16"/>
    </row>
    <row r="6" spans="1:14" ht="63.75" customHeight="1" x14ac:dyDescent="0.2">
      <c r="A6" s="17" t="s">
        <v>3</v>
      </c>
      <c r="B6" s="18" t="s">
        <v>4</v>
      </c>
      <c r="C6" s="18" t="s">
        <v>5</v>
      </c>
      <c r="D6" s="18" t="s">
        <v>6</v>
      </c>
      <c r="E6" s="21" t="s">
        <v>7</v>
      </c>
      <c r="F6" s="14" t="s">
        <v>8</v>
      </c>
      <c r="G6" s="19" t="s">
        <v>9</v>
      </c>
      <c r="H6" s="14" t="s">
        <v>35</v>
      </c>
      <c r="I6" s="20" t="s">
        <v>10</v>
      </c>
      <c r="J6" s="14" t="s">
        <v>34</v>
      </c>
      <c r="K6" s="14" t="s">
        <v>54</v>
      </c>
      <c r="L6" s="20" t="s">
        <v>10</v>
      </c>
      <c r="M6" s="14" t="s">
        <v>11</v>
      </c>
    </row>
    <row r="7" spans="1:14" ht="32.25" customHeight="1" x14ac:dyDescent="0.2">
      <c r="A7" s="52">
        <v>1</v>
      </c>
      <c r="B7" s="53" t="s">
        <v>25</v>
      </c>
      <c r="C7" s="5"/>
      <c r="D7" s="6"/>
      <c r="E7" s="54" t="s">
        <v>26</v>
      </c>
      <c r="F7" s="55" t="s">
        <v>27</v>
      </c>
      <c r="G7" s="56">
        <v>45000</v>
      </c>
      <c r="H7" s="57"/>
      <c r="I7" s="58">
        <v>0.08</v>
      </c>
      <c r="J7" s="70">
        <f>H7*1.08</f>
        <v>0</v>
      </c>
      <c r="K7" s="73">
        <f>H7*G7</f>
        <v>0</v>
      </c>
      <c r="L7" s="71">
        <v>0.08</v>
      </c>
      <c r="M7" s="73">
        <f t="shared" ref="M7:M24" si="0">G7*J7</f>
        <v>0</v>
      </c>
      <c r="N7" s="7"/>
    </row>
    <row r="8" spans="1:14" ht="47.25" customHeight="1" x14ac:dyDescent="0.2">
      <c r="A8" s="52">
        <v>2</v>
      </c>
      <c r="B8" s="53" t="s">
        <v>42</v>
      </c>
      <c r="C8" s="5"/>
      <c r="D8" s="6"/>
      <c r="E8" s="54" t="s">
        <v>57</v>
      </c>
      <c r="F8" s="55" t="s">
        <v>27</v>
      </c>
      <c r="G8" s="56">
        <v>1000</v>
      </c>
      <c r="H8" s="57"/>
      <c r="I8" s="58">
        <v>0.08</v>
      </c>
      <c r="J8" s="70">
        <f t="shared" ref="J8:J24" si="1">H8*1.08</f>
        <v>0</v>
      </c>
      <c r="K8" s="73">
        <f t="shared" ref="K8:K24" si="2">H8*G8</f>
        <v>0</v>
      </c>
      <c r="L8" s="71">
        <v>0.08</v>
      </c>
      <c r="M8" s="73">
        <f t="shared" si="0"/>
        <v>0</v>
      </c>
      <c r="N8" s="7"/>
    </row>
    <row r="9" spans="1:14" ht="14.25" x14ac:dyDescent="0.2">
      <c r="A9" s="52">
        <v>3</v>
      </c>
      <c r="B9" s="53" t="s">
        <v>13</v>
      </c>
      <c r="C9" s="5"/>
      <c r="D9" s="6"/>
      <c r="E9" s="54" t="s">
        <v>14</v>
      </c>
      <c r="F9" s="55" t="s">
        <v>15</v>
      </c>
      <c r="G9" s="59">
        <v>12000</v>
      </c>
      <c r="H9" s="57"/>
      <c r="I9" s="58">
        <v>0.08</v>
      </c>
      <c r="J9" s="70">
        <f t="shared" si="1"/>
        <v>0</v>
      </c>
      <c r="K9" s="73">
        <f t="shared" si="2"/>
        <v>0</v>
      </c>
      <c r="L9" s="71">
        <v>0.08</v>
      </c>
      <c r="M9" s="73">
        <f t="shared" si="0"/>
        <v>0</v>
      </c>
      <c r="N9" s="7"/>
    </row>
    <row r="10" spans="1:14" ht="17.25" customHeight="1" x14ac:dyDescent="0.2">
      <c r="A10" s="52">
        <v>4</v>
      </c>
      <c r="B10" s="53" t="s">
        <v>13</v>
      </c>
      <c r="C10" s="5"/>
      <c r="D10" s="6"/>
      <c r="E10" s="54" t="s">
        <v>28</v>
      </c>
      <c r="F10" s="55" t="s">
        <v>12</v>
      </c>
      <c r="G10" s="59">
        <v>10000</v>
      </c>
      <c r="H10" s="57"/>
      <c r="I10" s="58">
        <v>0.08</v>
      </c>
      <c r="J10" s="70">
        <f t="shared" si="1"/>
        <v>0</v>
      </c>
      <c r="K10" s="73">
        <f t="shared" si="2"/>
        <v>0</v>
      </c>
      <c r="L10" s="71">
        <v>0.08</v>
      </c>
      <c r="M10" s="73">
        <f t="shared" si="0"/>
        <v>0</v>
      </c>
      <c r="N10" s="7"/>
    </row>
    <row r="11" spans="1:14" ht="14.25" x14ac:dyDescent="0.2">
      <c r="A11" s="52">
        <v>5</v>
      </c>
      <c r="B11" s="53" t="s">
        <v>16</v>
      </c>
      <c r="C11" s="5"/>
      <c r="D11" s="6"/>
      <c r="E11" s="54" t="s">
        <v>43</v>
      </c>
      <c r="F11" s="55" t="s">
        <v>15</v>
      </c>
      <c r="G11" s="59">
        <v>40000</v>
      </c>
      <c r="H11" s="57"/>
      <c r="I11" s="58">
        <v>0.08</v>
      </c>
      <c r="J11" s="70">
        <f t="shared" si="1"/>
        <v>0</v>
      </c>
      <c r="K11" s="73">
        <f t="shared" si="2"/>
        <v>0</v>
      </c>
      <c r="L11" s="71">
        <v>0.08</v>
      </c>
      <c r="M11" s="73">
        <f t="shared" si="0"/>
        <v>0</v>
      </c>
      <c r="N11" s="7"/>
    </row>
    <row r="12" spans="1:14" ht="19.5" customHeight="1" x14ac:dyDescent="0.2">
      <c r="A12" s="52">
        <v>6</v>
      </c>
      <c r="B12" s="53" t="s">
        <v>47</v>
      </c>
      <c r="C12" s="5"/>
      <c r="D12" s="6"/>
      <c r="E12" s="54" t="s">
        <v>48</v>
      </c>
      <c r="F12" s="55" t="s">
        <v>15</v>
      </c>
      <c r="G12" s="59">
        <v>200</v>
      </c>
      <c r="H12" s="57"/>
      <c r="I12" s="58">
        <v>0.08</v>
      </c>
      <c r="J12" s="70">
        <f t="shared" si="1"/>
        <v>0</v>
      </c>
      <c r="K12" s="73">
        <f t="shared" si="2"/>
        <v>0</v>
      </c>
      <c r="L12" s="71">
        <v>0.08</v>
      </c>
      <c r="M12" s="73">
        <f t="shared" si="0"/>
        <v>0</v>
      </c>
      <c r="N12" s="7"/>
    </row>
    <row r="13" spans="1:14" ht="20.25" customHeight="1" x14ac:dyDescent="0.2">
      <c r="A13" s="52">
        <v>7</v>
      </c>
      <c r="B13" s="53" t="s">
        <v>17</v>
      </c>
      <c r="C13" s="5"/>
      <c r="D13" s="6"/>
      <c r="E13" s="54" t="s">
        <v>44</v>
      </c>
      <c r="F13" s="55" t="s">
        <v>15</v>
      </c>
      <c r="G13" s="59">
        <v>15000</v>
      </c>
      <c r="H13" s="57"/>
      <c r="I13" s="58">
        <v>0.08</v>
      </c>
      <c r="J13" s="70">
        <f t="shared" si="1"/>
        <v>0</v>
      </c>
      <c r="K13" s="73">
        <f t="shared" si="2"/>
        <v>0</v>
      </c>
      <c r="L13" s="71">
        <v>0.08</v>
      </c>
      <c r="M13" s="73">
        <f t="shared" si="0"/>
        <v>0</v>
      </c>
      <c r="N13" s="7"/>
    </row>
    <row r="14" spans="1:14" ht="46.5" customHeight="1" x14ac:dyDescent="0.2">
      <c r="A14" s="52">
        <v>8</v>
      </c>
      <c r="B14" s="53" t="s">
        <v>53</v>
      </c>
      <c r="C14" s="5"/>
      <c r="D14" s="6"/>
      <c r="E14" s="54" t="s">
        <v>30</v>
      </c>
      <c r="F14" s="54" t="s">
        <v>18</v>
      </c>
      <c r="G14" s="59">
        <v>1600</v>
      </c>
      <c r="H14" s="57"/>
      <c r="I14" s="58">
        <v>0.08</v>
      </c>
      <c r="J14" s="70">
        <f t="shared" si="1"/>
        <v>0</v>
      </c>
      <c r="K14" s="73">
        <f t="shared" si="2"/>
        <v>0</v>
      </c>
      <c r="L14" s="71">
        <v>0.08</v>
      </c>
      <c r="M14" s="73">
        <f t="shared" si="0"/>
        <v>0</v>
      </c>
      <c r="N14" s="7"/>
    </row>
    <row r="15" spans="1:14" ht="14.25" x14ac:dyDescent="0.2">
      <c r="A15" s="52">
        <v>9</v>
      </c>
      <c r="B15" s="53" t="s">
        <v>19</v>
      </c>
      <c r="C15" s="5"/>
      <c r="D15" s="6"/>
      <c r="E15" s="54" t="s">
        <v>20</v>
      </c>
      <c r="F15" s="55" t="s">
        <v>29</v>
      </c>
      <c r="G15" s="59">
        <v>4500</v>
      </c>
      <c r="H15" s="57"/>
      <c r="I15" s="58">
        <v>0.08</v>
      </c>
      <c r="J15" s="70">
        <f t="shared" si="1"/>
        <v>0</v>
      </c>
      <c r="K15" s="73">
        <f t="shared" si="2"/>
        <v>0</v>
      </c>
      <c r="L15" s="71">
        <v>0.08</v>
      </c>
      <c r="M15" s="73">
        <f t="shared" si="0"/>
        <v>0</v>
      </c>
      <c r="N15" s="7"/>
    </row>
    <row r="16" spans="1:14" ht="14.25" x14ac:dyDescent="0.2">
      <c r="A16" s="52">
        <v>10</v>
      </c>
      <c r="B16" s="53" t="s">
        <v>21</v>
      </c>
      <c r="C16" s="5"/>
      <c r="D16" s="6"/>
      <c r="E16" s="54" t="s">
        <v>18</v>
      </c>
      <c r="F16" s="54" t="s">
        <v>18</v>
      </c>
      <c r="G16" s="59">
        <v>4500</v>
      </c>
      <c r="H16" s="57"/>
      <c r="I16" s="58">
        <v>0.08</v>
      </c>
      <c r="J16" s="70">
        <f t="shared" si="1"/>
        <v>0</v>
      </c>
      <c r="K16" s="73">
        <f t="shared" si="2"/>
        <v>0</v>
      </c>
      <c r="L16" s="71">
        <v>0.08</v>
      </c>
      <c r="M16" s="73">
        <f t="shared" si="0"/>
        <v>0</v>
      </c>
      <c r="N16" s="7"/>
    </row>
    <row r="17" spans="1:14" ht="14.25" x14ac:dyDescent="0.2">
      <c r="A17" s="52">
        <v>11</v>
      </c>
      <c r="B17" s="53" t="s">
        <v>22</v>
      </c>
      <c r="C17" s="5"/>
      <c r="D17" s="6"/>
      <c r="E17" s="54" t="s">
        <v>18</v>
      </c>
      <c r="F17" s="54" t="s">
        <v>18</v>
      </c>
      <c r="G17" s="59">
        <v>1500</v>
      </c>
      <c r="H17" s="57"/>
      <c r="I17" s="58">
        <v>0.08</v>
      </c>
      <c r="J17" s="70">
        <f t="shared" si="1"/>
        <v>0</v>
      </c>
      <c r="K17" s="73">
        <f t="shared" si="2"/>
        <v>0</v>
      </c>
      <c r="L17" s="71">
        <v>0.08</v>
      </c>
      <c r="M17" s="73">
        <f t="shared" si="0"/>
        <v>0</v>
      </c>
      <c r="N17" s="7"/>
    </row>
    <row r="18" spans="1:14" ht="33" customHeight="1" x14ac:dyDescent="0.2">
      <c r="A18" s="52">
        <v>12</v>
      </c>
      <c r="B18" s="53" t="s">
        <v>63</v>
      </c>
      <c r="C18" s="5"/>
      <c r="D18" s="6"/>
      <c r="E18" s="54" t="s">
        <v>18</v>
      </c>
      <c r="F18" s="54" t="s">
        <v>18</v>
      </c>
      <c r="G18" s="59">
        <v>2000</v>
      </c>
      <c r="H18" s="57"/>
      <c r="I18" s="58">
        <v>0.08</v>
      </c>
      <c r="J18" s="70">
        <f t="shared" si="1"/>
        <v>0</v>
      </c>
      <c r="K18" s="73">
        <f t="shared" si="2"/>
        <v>0</v>
      </c>
      <c r="L18" s="71">
        <v>0.08</v>
      </c>
      <c r="M18" s="73">
        <f t="shared" si="0"/>
        <v>0</v>
      </c>
      <c r="N18" s="7"/>
    </row>
    <row r="19" spans="1:14" ht="14.25" x14ac:dyDescent="0.2">
      <c r="A19" s="52">
        <v>13</v>
      </c>
      <c r="B19" s="53" t="s">
        <v>31</v>
      </c>
      <c r="C19" s="5"/>
      <c r="D19" s="6"/>
      <c r="E19" s="54" t="s">
        <v>18</v>
      </c>
      <c r="F19" s="54" t="s">
        <v>18</v>
      </c>
      <c r="G19" s="59">
        <v>7000</v>
      </c>
      <c r="H19" s="57"/>
      <c r="I19" s="58">
        <v>0.08</v>
      </c>
      <c r="J19" s="70">
        <f t="shared" si="1"/>
        <v>0</v>
      </c>
      <c r="K19" s="73">
        <f t="shared" si="2"/>
        <v>0</v>
      </c>
      <c r="L19" s="71">
        <v>0.08</v>
      </c>
      <c r="M19" s="73">
        <f t="shared" si="0"/>
        <v>0</v>
      </c>
      <c r="N19" s="7"/>
    </row>
    <row r="20" spans="1:14" ht="14.25" x14ac:dyDescent="0.2">
      <c r="A20" s="52">
        <v>14</v>
      </c>
      <c r="B20" s="53" t="s">
        <v>32</v>
      </c>
      <c r="C20" s="5"/>
      <c r="D20" s="6"/>
      <c r="E20" s="54" t="s">
        <v>18</v>
      </c>
      <c r="F20" s="54" t="s">
        <v>18</v>
      </c>
      <c r="G20" s="59">
        <v>24000</v>
      </c>
      <c r="H20" s="57"/>
      <c r="I20" s="58">
        <v>0.08</v>
      </c>
      <c r="J20" s="70">
        <f t="shared" si="1"/>
        <v>0</v>
      </c>
      <c r="K20" s="73">
        <f t="shared" si="2"/>
        <v>0</v>
      </c>
      <c r="L20" s="71">
        <v>0.08</v>
      </c>
      <c r="M20" s="73">
        <f t="shared" si="0"/>
        <v>0</v>
      </c>
      <c r="N20" s="7"/>
    </row>
    <row r="21" spans="1:14" ht="15.75" customHeight="1" x14ac:dyDescent="0.2">
      <c r="A21" s="52">
        <v>15</v>
      </c>
      <c r="B21" s="60" t="s">
        <v>50</v>
      </c>
      <c r="C21" s="5"/>
      <c r="D21" s="6"/>
      <c r="E21" s="54" t="s">
        <v>18</v>
      </c>
      <c r="F21" s="54" t="s">
        <v>18</v>
      </c>
      <c r="G21" s="59">
        <v>4000</v>
      </c>
      <c r="H21" s="57"/>
      <c r="I21" s="58">
        <v>0.08</v>
      </c>
      <c r="J21" s="70">
        <f t="shared" si="1"/>
        <v>0</v>
      </c>
      <c r="K21" s="73">
        <f t="shared" si="2"/>
        <v>0</v>
      </c>
      <c r="L21" s="71">
        <v>0.08</v>
      </c>
      <c r="M21" s="73">
        <f t="shared" si="0"/>
        <v>0</v>
      </c>
      <c r="N21" s="7"/>
    </row>
    <row r="22" spans="1:14" ht="15.75" customHeight="1" x14ac:dyDescent="0.2">
      <c r="A22" s="52">
        <v>16</v>
      </c>
      <c r="B22" s="53" t="s">
        <v>49</v>
      </c>
      <c r="C22" s="5"/>
      <c r="D22" s="6"/>
      <c r="E22" s="54" t="s">
        <v>14</v>
      </c>
      <c r="F22" s="54" t="s">
        <v>15</v>
      </c>
      <c r="G22" s="61">
        <v>2000</v>
      </c>
      <c r="H22" s="57"/>
      <c r="I22" s="58">
        <v>0.08</v>
      </c>
      <c r="J22" s="70">
        <f t="shared" si="1"/>
        <v>0</v>
      </c>
      <c r="K22" s="73">
        <f t="shared" si="2"/>
        <v>0</v>
      </c>
      <c r="L22" s="71">
        <v>0.08</v>
      </c>
      <c r="M22" s="73">
        <f t="shared" si="0"/>
        <v>0</v>
      </c>
      <c r="N22" s="7"/>
    </row>
    <row r="23" spans="1:14" ht="14.25" customHeight="1" x14ac:dyDescent="0.2">
      <c r="A23" s="52">
        <v>17</v>
      </c>
      <c r="B23" s="53" t="s">
        <v>55</v>
      </c>
      <c r="C23" s="5"/>
      <c r="D23" s="6"/>
      <c r="E23" s="54" t="s">
        <v>33</v>
      </c>
      <c r="F23" s="54" t="s">
        <v>33</v>
      </c>
      <c r="G23" s="76">
        <v>37000</v>
      </c>
      <c r="H23" s="57"/>
      <c r="I23" s="58">
        <v>0.08</v>
      </c>
      <c r="J23" s="70">
        <f t="shared" si="1"/>
        <v>0</v>
      </c>
      <c r="K23" s="73">
        <f t="shared" si="2"/>
        <v>0</v>
      </c>
      <c r="L23" s="71">
        <v>0.08</v>
      </c>
      <c r="M23" s="73">
        <f t="shared" si="0"/>
        <v>0</v>
      </c>
    </row>
    <row r="24" spans="1:14" ht="14.25" customHeight="1" x14ac:dyDescent="0.2">
      <c r="A24" s="52">
        <v>18</v>
      </c>
      <c r="B24" s="53" t="s">
        <v>56</v>
      </c>
      <c r="C24" s="5"/>
      <c r="D24" s="6"/>
      <c r="E24" s="54" t="s">
        <v>33</v>
      </c>
      <c r="F24" s="54" t="s">
        <v>33</v>
      </c>
      <c r="G24" s="83">
        <v>2</v>
      </c>
      <c r="H24" s="82"/>
      <c r="I24" s="58">
        <v>0.08</v>
      </c>
      <c r="J24" s="70">
        <f t="shared" si="1"/>
        <v>0</v>
      </c>
      <c r="K24" s="73">
        <f t="shared" si="2"/>
        <v>0</v>
      </c>
      <c r="L24" s="71">
        <v>0.08</v>
      </c>
      <c r="M24" s="73">
        <f t="shared" si="0"/>
        <v>0</v>
      </c>
    </row>
    <row r="25" spans="1:14" ht="18.75" x14ac:dyDescent="0.2">
      <c r="A25" s="65"/>
      <c r="B25" s="66"/>
      <c r="C25" s="67"/>
      <c r="D25" s="67"/>
      <c r="E25" s="67"/>
      <c r="F25" s="67"/>
      <c r="G25" s="68"/>
      <c r="H25" s="69"/>
      <c r="I25" s="62" t="s">
        <v>23</v>
      </c>
      <c r="J25" s="72"/>
      <c r="K25" s="74">
        <f>SUM(K7:K24)</f>
        <v>0</v>
      </c>
      <c r="L25" s="71"/>
      <c r="M25" s="73">
        <f>SUM(M7:M24)</f>
        <v>0</v>
      </c>
    </row>
    <row r="26" spans="1:14" s="64" customFormat="1" x14ac:dyDescent="0.2">
      <c r="A26" s="22"/>
      <c r="B26" s="23"/>
      <c r="C26"/>
      <c r="D26"/>
      <c r="E26"/>
      <c r="F26"/>
      <c r="G26"/>
      <c r="H26"/>
      <c r="I26"/>
      <c r="J26"/>
      <c r="K26"/>
      <c r="L26" s="1"/>
      <c r="M26"/>
      <c r="N26" s="63"/>
    </row>
    <row r="27" spans="1:14" s="64" customFormat="1" x14ac:dyDescent="0.2">
      <c r="A27" s="22"/>
      <c r="B27" s="23"/>
      <c r="C27"/>
      <c r="D27"/>
      <c r="E27"/>
      <c r="F27"/>
      <c r="G27"/>
      <c r="H27"/>
      <c r="I27"/>
      <c r="J27"/>
      <c r="K27"/>
      <c r="L27" s="1"/>
      <c r="M27"/>
      <c r="N27" s="63"/>
    </row>
    <row r="28" spans="1:14" x14ac:dyDescent="0.2">
      <c r="A28" s="22"/>
      <c r="B28" s="23" t="s">
        <v>36</v>
      </c>
    </row>
    <row r="29" spans="1:14" ht="15" x14ac:dyDescent="0.2">
      <c r="A29" s="84">
        <v>1</v>
      </c>
      <c r="B29" s="25" t="s">
        <v>60</v>
      </c>
      <c r="C29" s="43"/>
    </row>
    <row r="30" spans="1:14" ht="15" x14ac:dyDescent="0.2">
      <c r="A30" s="84">
        <v>2</v>
      </c>
      <c r="B30" s="88" t="s">
        <v>58</v>
      </c>
      <c r="C30" s="89"/>
      <c r="D30" s="89"/>
      <c r="E30" s="24"/>
    </row>
    <row r="31" spans="1:14" ht="15" x14ac:dyDescent="0.2">
      <c r="A31" s="84">
        <v>3</v>
      </c>
      <c r="B31" s="90" t="s">
        <v>45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</row>
    <row r="32" spans="1:14" ht="15" x14ac:dyDescent="0.2">
      <c r="A32" s="84"/>
      <c r="B32" s="29" t="s">
        <v>37</v>
      </c>
      <c r="C32" s="27"/>
      <c r="D32" s="27"/>
      <c r="E32" s="27"/>
      <c r="F32" s="27"/>
      <c r="G32" s="27"/>
      <c r="H32" s="27"/>
      <c r="I32" s="51"/>
      <c r="J32" s="27"/>
      <c r="K32" s="51"/>
      <c r="L32" s="27"/>
      <c r="M32" s="27"/>
    </row>
    <row r="33" spans="1:14" ht="15" x14ac:dyDescent="0.2">
      <c r="A33" s="84">
        <v>4</v>
      </c>
      <c r="B33" s="90" t="s">
        <v>51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</row>
    <row r="34" spans="1:14" ht="15" x14ac:dyDescent="0.2">
      <c r="A34" s="85">
        <v>5</v>
      </c>
      <c r="B34" s="39" t="s">
        <v>59</v>
      </c>
      <c r="C34" s="41"/>
      <c r="D34" s="41"/>
      <c r="E34" s="41"/>
      <c r="F34" s="41"/>
      <c r="G34" s="41"/>
      <c r="H34" s="41"/>
      <c r="I34" s="41"/>
      <c r="J34" s="41"/>
      <c r="K34" s="41"/>
      <c r="L34" s="42"/>
      <c r="M34" s="41"/>
    </row>
    <row r="35" spans="1:14" ht="15" x14ac:dyDescent="0.2">
      <c r="A35" s="85">
        <v>6</v>
      </c>
      <c r="B35" s="39" t="s">
        <v>38</v>
      </c>
      <c r="C35" s="43"/>
      <c r="D35" s="43"/>
      <c r="E35" s="43"/>
      <c r="F35" s="43"/>
      <c r="G35" s="43"/>
      <c r="H35" s="43"/>
      <c r="I35" s="43"/>
      <c r="J35" s="43"/>
      <c r="K35" s="43"/>
      <c r="L35" s="44"/>
      <c r="M35" s="43"/>
    </row>
    <row r="36" spans="1:14" x14ac:dyDescent="0.2">
      <c r="A36" s="85"/>
      <c r="B36" s="41" t="s">
        <v>39</v>
      </c>
      <c r="C36" s="41"/>
      <c r="D36" s="41"/>
      <c r="E36" s="41"/>
      <c r="F36" s="41"/>
      <c r="G36" s="41"/>
      <c r="H36" s="41"/>
      <c r="I36" s="41"/>
      <c r="J36" s="41"/>
      <c r="K36" s="41"/>
      <c r="L36" s="42"/>
      <c r="M36" s="41"/>
    </row>
    <row r="37" spans="1:14" ht="15" x14ac:dyDescent="0.25">
      <c r="A37" s="85">
        <v>7</v>
      </c>
      <c r="B37" s="30" t="s">
        <v>41</v>
      </c>
      <c r="C37" s="34"/>
      <c r="D37" s="34"/>
      <c r="E37" s="34"/>
      <c r="F37" s="34"/>
      <c r="G37" s="34"/>
      <c r="H37" s="34"/>
      <c r="I37" s="34"/>
      <c r="J37" s="34"/>
      <c r="K37" s="34"/>
      <c r="L37" s="35"/>
      <c r="M37" s="34"/>
    </row>
    <row r="38" spans="1:14" x14ac:dyDescent="0.2">
      <c r="A38" s="85"/>
      <c r="B38" s="41" t="s">
        <v>40</v>
      </c>
      <c r="C38" s="41"/>
      <c r="D38" s="41"/>
      <c r="E38" s="41"/>
      <c r="F38" s="41"/>
      <c r="G38" s="41"/>
      <c r="H38" s="41"/>
      <c r="I38" s="41"/>
      <c r="J38" s="41"/>
      <c r="K38" s="41"/>
      <c r="L38" s="42"/>
      <c r="M38" s="41"/>
    </row>
    <row r="39" spans="1:14" ht="15" x14ac:dyDescent="0.2">
      <c r="A39" s="85">
        <v>8</v>
      </c>
      <c r="B39" s="30" t="s">
        <v>77</v>
      </c>
      <c r="C39" s="31"/>
      <c r="D39" s="31"/>
      <c r="E39" s="31"/>
      <c r="F39" s="31"/>
      <c r="G39" s="31"/>
      <c r="H39" s="31"/>
      <c r="I39" s="31"/>
      <c r="J39" s="31"/>
      <c r="K39" s="31"/>
      <c r="L39" s="32"/>
      <c r="M39" s="31"/>
    </row>
    <row r="40" spans="1:14" ht="15" x14ac:dyDescent="0.25">
      <c r="A40" s="85">
        <v>9</v>
      </c>
      <c r="B40" s="37" t="s">
        <v>46</v>
      </c>
      <c r="C40" s="41"/>
      <c r="D40" s="41"/>
      <c r="E40" s="41"/>
      <c r="F40" s="41"/>
      <c r="G40" s="41"/>
      <c r="H40" s="41"/>
      <c r="I40" s="41"/>
      <c r="J40" s="41"/>
      <c r="K40" s="41"/>
      <c r="L40" s="42"/>
      <c r="M40" s="41"/>
    </row>
    <row r="41" spans="1:14" ht="15.75" customHeight="1" x14ac:dyDescent="0.25">
      <c r="A41" s="85">
        <v>10</v>
      </c>
      <c r="B41" s="37" t="s">
        <v>52</v>
      </c>
      <c r="C41" s="43"/>
      <c r="D41" s="41"/>
      <c r="E41" s="41"/>
      <c r="F41" s="41"/>
      <c r="G41" s="41"/>
      <c r="H41" s="41"/>
      <c r="I41" s="41"/>
      <c r="J41" s="41"/>
      <c r="K41" s="41"/>
      <c r="L41" s="42"/>
      <c r="M41" s="41"/>
    </row>
    <row r="42" spans="1:14" ht="15.75" customHeight="1" x14ac:dyDescent="0.25">
      <c r="A42" s="33"/>
      <c r="B42" s="37"/>
      <c r="C42" s="41"/>
      <c r="D42" s="41"/>
      <c r="E42" s="41"/>
      <c r="F42" s="41"/>
      <c r="G42" s="41"/>
      <c r="H42" s="41"/>
      <c r="I42" s="41"/>
      <c r="J42" s="41"/>
      <c r="K42" s="41"/>
      <c r="L42" s="42"/>
      <c r="M42" s="41"/>
    </row>
    <row r="43" spans="1:14" ht="15.75" customHeight="1" x14ac:dyDescent="0.2">
      <c r="A43" s="33"/>
      <c r="B43" s="81" t="s">
        <v>75</v>
      </c>
      <c r="C43" s="41"/>
      <c r="D43" s="41"/>
      <c r="E43" s="41"/>
      <c r="F43" s="41"/>
      <c r="G43" s="41"/>
      <c r="H43" s="41"/>
      <c r="I43" s="41"/>
      <c r="J43" s="41"/>
      <c r="K43" s="41"/>
      <c r="L43" s="42"/>
      <c r="M43" s="41"/>
    </row>
    <row r="44" spans="1:14" ht="15.75" x14ac:dyDescent="0.25">
      <c r="A44" s="26"/>
      <c r="B44" s="78" t="s">
        <v>76</v>
      </c>
      <c r="C44" s="77"/>
      <c r="D44" s="77"/>
      <c r="E44" s="77"/>
      <c r="F44" s="77"/>
      <c r="G44" s="41"/>
    </row>
    <row r="45" spans="1:14" ht="15.75" x14ac:dyDescent="0.25">
      <c r="A45" s="26"/>
      <c r="B45" s="78" t="s">
        <v>65</v>
      </c>
      <c r="C45" s="77"/>
      <c r="D45" s="77"/>
      <c r="E45" s="77"/>
      <c r="F45" s="77"/>
      <c r="G45" s="41"/>
      <c r="N45" s="28"/>
    </row>
    <row r="46" spans="1:14" ht="15.75" x14ac:dyDescent="0.25">
      <c r="A46" s="26"/>
      <c r="B46" s="78"/>
      <c r="C46" s="77"/>
      <c r="D46" s="77"/>
      <c r="E46" s="77"/>
      <c r="F46" s="77"/>
      <c r="G46" s="41"/>
      <c r="N46" s="28"/>
    </row>
    <row r="47" spans="1:14" ht="15.75" x14ac:dyDescent="0.25">
      <c r="A47" s="26"/>
      <c r="B47" s="78" t="s">
        <v>64</v>
      </c>
      <c r="C47" s="77"/>
      <c r="D47" s="77"/>
      <c r="E47" s="77"/>
      <c r="F47" s="77"/>
      <c r="G47" s="41"/>
      <c r="N47" s="28"/>
    </row>
    <row r="48" spans="1:14" ht="15" x14ac:dyDescent="0.2">
      <c r="A48" s="26"/>
      <c r="B48" s="80" t="s">
        <v>61</v>
      </c>
      <c r="C48" s="77"/>
      <c r="D48" s="77"/>
      <c r="E48" s="77"/>
      <c r="F48" s="77"/>
      <c r="G48" s="41"/>
      <c r="N48" s="28"/>
    </row>
    <row r="49" spans="1:20" ht="15" x14ac:dyDescent="0.2">
      <c r="A49" s="26"/>
      <c r="B49" s="80" t="s">
        <v>62</v>
      </c>
      <c r="C49" s="77"/>
      <c r="D49" s="77"/>
      <c r="E49" s="77"/>
      <c r="F49" s="77"/>
      <c r="G49" s="41"/>
      <c r="N49" s="28"/>
    </row>
    <row r="50" spans="1:20" ht="15.75" x14ac:dyDescent="0.25">
      <c r="A50" s="26"/>
      <c r="B50" s="78" t="s">
        <v>66</v>
      </c>
      <c r="C50" s="77"/>
      <c r="D50" s="77"/>
      <c r="E50" s="77"/>
      <c r="F50" s="77"/>
      <c r="G50" s="41"/>
      <c r="N50" s="28"/>
    </row>
    <row r="51" spans="1:20" ht="15" x14ac:dyDescent="0.2">
      <c r="A51" s="26"/>
      <c r="B51" s="80" t="s">
        <v>67</v>
      </c>
      <c r="C51" s="77"/>
      <c r="D51" s="77"/>
      <c r="E51" s="77"/>
      <c r="F51" s="77"/>
      <c r="G51" s="41"/>
      <c r="N51" s="28"/>
    </row>
    <row r="52" spans="1:20" ht="15" x14ac:dyDescent="0.2">
      <c r="A52" s="26"/>
      <c r="B52" s="80" t="s">
        <v>68</v>
      </c>
      <c r="C52" s="77"/>
      <c r="D52" s="77"/>
      <c r="E52" s="77"/>
      <c r="F52" s="77"/>
      <c r="G52" s="41"/>
      <c r="N52" s="28"/>
    </row>
    <row r="53" spans="1:20" ht="15.75" x14ac:dyDescent="0.25">
      <c r="A53" s="26"/>
      <c r="B53" s="78" t="s">
        <v>74</v>
      </c>
      <c r="C53" s="77"/>
      <c r="D53" s="77"/>
      <c r="E53" s="77"/>
      <c r="F53" s="77"/>
      <c r="G53" s="41"/>
      <c r="N53" s="28"/>
    </row>
    <row r="54" spans="1:20" ht="15" x14ac:dyDescent="0.2">
      <c r="A54" s="26"/>
      <c r="B54" s="80" t="s">
        <v>69</v>
      </c>
      <c r="C54" s="77"/>
      <c r="D54" s="77"/>
      <c r="E54" s="77"/>
      <c r="F54" s="77"/>
      <c r="G54" s="41"/>
      <c r="N54" s="28"/>
    </row>
    <row r="55" spans="1:20" ht="15" x14ac:dyDescent="0.2">
      <c r="A55" s="26"/>
      <c r="B55" s="80" t="s">
        <v>70</v>
      </c>
      <c r="C55" s="77"/>
      <c r="D55" s="77"/>
      <c r="E55" s="77"/>
      <c r="F55" s="77"/>
      <c r="G55" s="41"/>
      <c r="N55" s="28"/>
    </row>
    <row r="56" spans="1:20" ht="15.75" x14ac:dyDescent="0.25">
      <c r="A56" s="26"/>
      <c r="B56" s="78"/>
      <c r="C56" s="77"/>
      <c r="D56" s="77"/>
      <c r="E56" s="77"/>
      <c r="F56" s="77"/>
      <c r="G56" s="41"/>
    </row>
    <row r="57" spans="1:20" ht="15.75" x14ac:dyDescent="0.25">
      <c r="B57" s="79" t="s">
        <v>71</v>
      </c>
      <c r="C57" s="77"/>
      <c r="D57" s="77"/>
      <c r="E57" s="77"/>
      <c r="F57" s="77"/>
      <c r="G57" s="41"/>
    </row>
    <row r="58" spans="1:20" ht="15.75" x14ac:dyDescent="0.25">
      <c r="B58" s="38"/>
    </row>
    <row r="59" spans="1:20" ht="18" customHeight="1" x14ac:dyDescent="0.25">
      <c r="B59" s="40"/>
      <c r="C59" s="45"/>
      <c r="D59" s="45"/>
      <c r="E59" s="45"/>
      <c r="F59" s="45"/>
      <c r="G59" s="45"/>
      <c r="H59" s="45"/>
      <c r="I59" s="45"/>
      <c r="J59" s="45"/>
      <c r="K59" s="45"/>
      <c r="N59" s="36"/>
      <c r="O59" s="34"/>
      <c r="P59" s="34"/>
      <c r="Q59" s="34"/>
      <c r="R59" s="34"/>
      <c r="S59" s="34"/>
      <c r="T59" s="34"/>
    </row>
    <row r="60" spans="1:20" x14ac:dyDescent="0.2">
      <c r="B60" s="46"/>
      <c r="C60" s="45"/>
      <c r="D60" s="45"/>
      <c r="E60" s="45"/>
      <c r="F60" s="45"/>
      <c r="G60" s="45"/>
      <c r="H60" s="45"/>
      <c r="I60" s="45"/>
      <c r="J60" s="45"/>
      <c r="K60" s="45"/>
    </row>
    <row r="61" spans="1:20" x14ac:dyDescent="0.2">
      <c r="B61" s="46"/>
      <c r="C61" s="45"/>
      <c r="D61" s="45"/>
      <c r="E61" s="45"/>
      <c r="F61" s="45"/>
      <c r="G61" s="45"/>
      <c r="H61" s="45"/>
      <c r="I61" s="45"/>
      <c r="J61" s="45"/>
      <c r="K61" s="45"/>
    </row>
    <row r="62" spans="1:20" x14ac:dyDescent="0.2">
      <c r="B62" s="46"/>
      <c r="C62" s="45"/>
      <c r="D62" s="45"/>
      <c r="E62" s="45"/>
      <c r="F62" s="45"/>
      <c r="G62" s="45"/>
      <c r="H62" s="45"/>
      <c r="I62" s="45"/>
      <c r="J62" s="45"/>
      <c r="K62" s="45"/>
    </row>
    <row r="63" spans="1:20" x14ac:dyDescent="0.2">
      <c r="A63" s="45"/>
      <c r="B63" s="46"/>
      <c r="C63" s="50"/>
      <c r="D63" s="50"/>
      <c r="E63" s="50"/>
      <c r="F63" s="50"/>
      <c r="G63" s="50"/>
      <c r="H63" s="45"/>
      <c r="I63" s="45"/>
      <c r="J63" s="45"/>
      <c r="K63" s="45"/>
    </row>
    <row r="64" spans="1:20" x14ac:dyDescent="0.2">
      <c r="A64" s="45"/>
      <c r="B64" s="49"/>
      <c r="C64" s="50"/>
      <c r="D64" s="50"/>
      <c r="E64" s="50"/>
      <c r="F64" s="50"/>
      <c r="G64" s="50"/>
      <c r="H64" s="45"/>
      <c r="I64" s="45"/>
      <c r="J64" s="45"/>
      <c r="K64" s="45"/>
    </row>
    <row r="65" spans="1:12" x14ac:dyDescent="0.2">
      <c r="A65" s="47"/>
      <c r="B65" s="49"/>
      <c r="C65" s="50"/>
      <c r="D65" s="50"/>
      <c r="E65" s="50"/>
      <c r="F65" s="50"/>
      <c r="G65" s="50"/>
      <c r="H65" s="45"/>
      <c r="I65" s="45"/>
      <c r="J65" s="45"/>
      <c r="K65" s="45"/>
    </row>
    <row r="66" spans="1:12" x14ac:dyDescent="0.2">
      <c r="A66" s="47"/>
      <c r="B66" s="46"/>
      <c r="C66" s="50"/>
      <c r="D66" s="50"/>
      <c r="E66" s="50"/>
      <c r="F66" s="50"/>
      <c r="G66" s="50"/>
      <c r="H66" s="45"/>
      <c r="I66" s="45"/>
      <c r="J66" s="45"/>
      <c r="K66" s="45"/>
    </row>
    <row r="67" spans="1:12" x14ac:dyDescent="0.2">
      <c r="A67" s="47"/>
      <c r="B67" s="49"/>
      <c r="C67" s="50"/>
      <c r="D67" s="50"/>
      <c r="E67" s="50"/>
      <c r="F67" s="50"/>
      <c r="G67" s="50"/>
      <c r="H67" s="45"/>
      <c r="I67" s="45"/>
      <c r="J67" s="45"/>
      <c r="K67" s="45"/>
    </row>
    <row r="68" spans="1:12" x14ac:dyDescent="0.2">
      <c r="A68" s="48"/>
      <c r="B68" s="49"/>
      <c r="C68" s="50"/>
      <c r="D68" s="50"/>
      <c r="E68" s="50"/>
      <c r="F68" s="50"/>
      <c r="G68" s="50"/>
      <c r="H68" s="45"/>
      <c r="I68" s="45"/>
      <c r="J68" s="45"/>
      <c r="K68" s="45"/>
    </row>
    <row r="69" spans="1:12" x14ac:dyDescent="0.2">
      <c r="A69" s="48"/>
      <c r="B69" s="46"/>
      <c r="C69" s="50"/>
      <c r="D69" s="50"/>
      <c r="E69" s="50"/>
      <c r="F69" s="50"/>
      <c r="G69" s="50"/>
      <c r="H69" s="45"/>
      <c r="I69" s="45"/>
      <c r="J69" s="45"/>
      <c r="K69" s="45"/>
    </row>
    <row r="70" spans="1:12" x14ac:dyDescent="0.2">
      <c r="A70" s="48"/>
      <c r="B70" s="49"/>
      <c r="C70" s="50"/>
      <c r="D70" s="50"/>
      <c r="E70" s="50"/>
      <c r="F70" s="50"/>
      <c r="G70" s="50"/>
      <c r="H70" s="45"/>
      <c r="I70" s="45"/>
      <c r="J70" s="45"/>
      <c r="K70" s="45"/>
    </row>
    <row r="71" spans="1:12" x14ac:dyDescent="0.2">
      <c r="A71" s="48"/>
      <c r="B71" s="49"/>
      <c r="C71" s="50"/>
      <c r="D71" s="50"/>
      <c r="E71" s="50"/>
      <c r="F71" s="50"/>
      <c r="G71" s="50"/>
      <c r="H71" s="45"/>
      <c r="I71" s="45"/>
      <c r="J71" s="45"/>
      <c r="K71" s="45"/>
    </row>
    <row r="72" spans="1:12" x14ac:dyDescent="0.2">
      <c r="A72" s="48"/>
      <c r="B72" s="45"/>
      <c r="C72" s="50"/>
      <c r="D72" s="50"/>
      <c r="E72" s="50"/>
      <c r="F72" s="50"/>
      <c r="G72" s="50"/>
      <c r="H72" s="45"/>
      <c r="I72" s="45"/>
      <c r="J72" s="45"/>
      <c r="K72" s="45"/>
    </row>
    <row r="73" spans="1:12" x14ac:dyDescent="0.2">
      <c r="A73" s="48"/>
      <c r="B73" s="50"/>
      <c r="C73" s="50"/>
      <c r="D73" s="50"/>
      <c r="E73" s="50"/>
      <c r="F73" s="50"/>
      <c r="G73" s="50"/>
      <c r="H73" s="45"/>
      <c r="I73" s="45"/>
      <c r="J73" s="45"/>
      <c r="K73" s="45"/>
    </row>
    <row r="74" spans="1:12" x14ac:dyDescent="0.2">
      <c r="A74" s="48"/>
      <c r="B74" s="50"/>
      <c r="C74" s="50"/>
      <c r="D74" s="50"/>
      <c r="E74" s="50"/>
      <c r="F74" s="50"/>
      <c r="G74" s="50"/>
      <c r="H74" s="45"/>
      <c r="I74" s="45"/>
      <c r="J74" s="45"/>
      <c r="K74" s="45"/>
    </row>
    <row r="75" spans="1:12" x14ac:dyDescent="0.2">
      <c r="A75" s="50"/>
      <c r="L75"/>
    </row>
    <row r="76" spans="1:12" x14ac:dyDescent="0.2">
      <c r="A76" s="50"/>
      <c r="L76"/>
    </row>
    <row r="77" spans="1:12" x14ac:dyDescent="0.2">
      <c r="A77" s="48"/>
    </row>
    <row r="78" spans="1:12" x14ac:dyDescent="0.2">
      <c r="A78" s="50"/>
    </row>
    <row r="79" spans="1:12" x14ac:dyDescent="0.2">
      <c r="A79" s="50"/>
    </row>
    <row r="80" spans="1:12" x14ac:dyDescent="0.2">
      <c r="A80" s="2"/>
    </row>
    <row r="81" spans="1:14" x14ac:dyDescent="0.2">
      <c r="A81" s="2"/>
    </row>
    <row r="87" spans="1:14" x14ac:dyDescent="0.2">
      <c r="N87"/>
    </row>
    <row r="88" spans="1:14" x14ac:dyDescent="0.2">
      <c r="N88"/>
    </row>
  </sheetData>
  <mergeCells count="7">
    <mergeCell ref="E3:F3"/>
    <mergeCell ref="H3:L3"/>
    <mergeCell ref="B30:D30"/>
    <mergeCell ref="B31:M31"/>
    <mergeCell ref="B33:M33"/>
    <mergeCell ref="E5:F5"/>
    <mergeCell ref="H5:L5"/>
  </mergeCells>
  <pageMargins left="0.59055118110236227" right="0.55118110236220474" top="0.51181102362204722" bottom="0.47244094488188981" header="0.51181102362204722" footer="0.51181102362204722"/>
  <pageSetup paperSize="9" scale="60" fitToHeight="0" orientation="landscape" horizontalDpi="4294967294" verticalDpi="4294967294" r:id="rId1"/>
  <headerFooter alignWithMargins="0">
    <oddHeader>Strona &amp;P z &amp;N</oddHeader>
  </headerFooter>
  <rowBreaks count="1" manualBreakCount="1">
    <brk id="2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zał nr 5</vt:lpstr>
      <vt:lpstr>Arkusz1</vt:lpstr>
      <vt:lpstr>Arkusz2</vt:lpstr>
      <vt:lpstr>'zał nr 5'!Obszar_wydruku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Waldemar Piórkowski</dc:creator>
  <cp:lastModifiedBy>Zbigniew Kawałek</cp:lastModifiedBy>
  <cp:lastPrinted>2016-12-14T07:48:10Z</cp:lastPrinted>
  <dcterms:created xsi:type="dcterms:W3CDTF">2014-09-08T06:49:42Z</dcterms:created>
  <dcterms:modified xsi:type="dcterms:W3CDTF">2017-01-02T09:56:44Z</dcterms:modified>
</cp:coreProperties>
</file>