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20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Arkusz1!$A$1:$N$203</definedName>
  </definedNames>
  <calcPr calcId="145621" concurrentCalc="0"/>
</workbook>
</file>

<file path=xl/calcChain.xml><?xml version="1.0" encoding="utf-8"?>
<calcChain xmlns="http://schemas.openxmlformats.org/spreadsheetml/2006/main">
  <c r="L17" i="1" l="1"/>
  <c r="L27" i="1"/>
  <c r="L42" i="1"/>
  <c r="L49" i="1"/>
  <c r="L59" i="1"/>
  <c r="L70" i="1"/>
  <c r="L80" i="1"/>
  <c r="L88" i="1"/>
  <c r="L94" i="1"/>
  <c r="L103" i="1"/>
  <c r="L111" i="1"/>
  <c r="L122" i="1"/>
  <c r="L130" i="1"/>
  <c r="L145" i="1"/>
  <c r="L150" i="1"/>
  <c r="L165" i="1"/>
  <c r="L191" i="1"/>
  <c r="L198" i="1"/>
  <c r="L116" i="1"/>
  <c r="L136" i="1"/>
  <c r="L206" i="1"/>
  <c r="J198" i="1"/>
  <c r="K198" i="1"/>
  <c r="J116" i="1"/>
  <c r="J191" i="1"/>
  <c r="K191" i="1"/>
  <c r="K165" i="1"/>
  <c r="J165" i="1"/>
  <c r="J150" i="1"/>
  <c r="K150" i="1"/>
  <c r="K116" i="1"/>
  <c r="K49" i="1"/>
  <c r="J49" i="1"/>
  <c r="J70" i="1"/>
  <c r="K70" i="1"/>
  <c r="J145" i="1"/>
  <c r="K145" i="1"/>
  <c r="J111" i="1"/>
  <c r="K111" i="1"/>
  <c r="J103" i="1"/>
  <c r="K103" i="1"/>
  <c r="K94" i="1"/>
  <c r="J94" i="1"/>
  <c r="J88" i="1"/>
  <c r="K88" i="1"/>
  <c r="J80" i="1"/>
  <c r="K80" i="1"/>
  <c r="J59" i="1"/>
  <c r="K59" i="1"/>
  <c r="J42" i="1"/>
  <c r="K42" i="1"/>
  <c r="J27" i="1"/>
  <c r="K27" i="1"/>
  <c r="J17" i="1"/>
  <c r="K17" i="1"/>
  <c r="J136" i="1"/>
  <c r="J130" i="1"/>
  <c r="K136" i="1"/>
  <c r="K130" i="1"/>
  <c r="J122" i="1"/>
  <c r="K122" i="1"/>
</calcChain>
</file>

<file path=xl/sharedStrings.xml><?xml version="1.0" encoding="utf-8"?>
<sst xmlns="http://schemas.openxmlformats.org/spreadsheetml/2006/main" count="763" uniqueCount="217">
  <si>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</si>
  <si>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</si>
  <si>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</si>
  <si>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</si>
  <si>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</si>
  <si>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</si>
  <si>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</si>
  <si>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</si>
  <si>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</si>
  <si>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</si>
  <si>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</si>
  <si>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</si>
  <si>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Zał. 5 do SIWZ - opis wymagań minimalnych z ilością przewidywanego zużycia w okresie 12 miesięcy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</si>
  <si>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</si>
  <si>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</si>
  <si>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</si>
  <si>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</si>
  <si>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</si>
  <si>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</si>
  <si>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</si>
  <si>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</si>
  <si>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</si>
  <si>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</si>
  <si>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</si>
  <si>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</si>
  <si>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</si>
  <si>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</si>
  <si>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</si>
  <si>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</si>
  <si>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</si>
  <si>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</si>
  <si>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</si>
  <si>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</si>
  <si>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</si>
  <si>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</si>
  <si>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</si>
  <si>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</si>
  <si>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</si>
  <si>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</si>
  <si>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</si>
  <si>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</si>
  <si>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</si>
  <si>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</si>
  <si>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</si>
  <si>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</si>
  <si>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</si>
  <si>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</si>
  <si>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</si>
  <si>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</si>
  <si>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</si>
  <si>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</si>
  <si>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</si>
  <si>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Pakiet nr 13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</si>
  <si>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</si>
  <si>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Pakiet nr 14</t>
  </si>
  <si>
    <t>RAZEM</t>
  </si>
  <si>
    <t>Pakiet nr 16</t>
  </si>
  <si>
    <t xml:space="preserve">3. </t>
  </si>
  <si>
    <t xml:space="preserve">4. </t>
  </si>
  <si>
    <t>Ustnik nebulizatora 22M / 15F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</si>
  <si>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</si>
  <si>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</si>
  <si>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</si>
  <si>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</si>
  <si>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</si>
  <si>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</si>
  <si>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</si>
  <si>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Filtr oddechowy elektrostatyczny, antybakteryjny, antywirusowy z wydzielonym wymiennikiem ciepła i wilgoci, portem kapno, skuteczność filtracji dla bakterii i wirusów 99,99%, waga 28-30 g, przestrzeń martwa 43-45 ml, objętość oddechowa w zakresie 300-1500 ml, nawilżanie przy VT 1 litr min. 32 do max. 32,5 m/litr, sterylne, pakowany w papier - folia. Waga w zakresie 29-32 g.</t>
  </si>
  <si>
    <t>Kateter do embolektomii - 2F, 3F lub 4F,  dł. - 40-45cm, jałowy, nietoksyczny, apirogenny, jednokanałowy z balonikiem</t>
  </si>
  <si>
    <t>Kateter do embolektomii - 3F, 4F lub 5F,  dł. - 80-85cm, jałowy, nietoksyczny, apirogenny, jednokanałowy z balonikiem</t>
  </si>
  <si>
    <t>Długość 40cm - 10 pkt.                                                      Powyżej 40cm - 0 pkt.</t>
  </si>
  <si>
    <t>Długość 80cm - 10 pkt.                                                      Powyżej 80cm - 0 pkt.</t>
  </si>
  <si>
    <t>Waga 41 g - 20 pkt.                                              Powyżej 41 g - 0 pkt.</t>
  </si>
  <si>
    <t>Waga 29 g - 20 pkt.                                              Powyżej 29 g - 0 pkt.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</si>
  <si>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</si>
  <si>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</si>
  <si>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</si>
  <si>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</si>
  <si>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</si>
  <si>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</si>
  <si>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</si>
  <si>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</si>
  <si>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</si>
  <si>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</si>
  <si>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</si>
  <si>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</si>
  <si>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</si>
  <si>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</si>
  <si>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</si>
  <si>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Wysoce paroprzepuszczalny, transparentny, przezroczysty, jałowy opatrunek z wcięciem do zabezpieczania wkłuć centralnych i obwodowych                   ( współczynnik MVTR powyżej 10 000 g/m2/24h w 37°C) nieprzepuszczalny dla płynów, bakterii i wirusów, z folii poliuretanowej, klej akrylowy naniesiony siateczkowo,2 paski mocujące i metka, rozm. 7x9cm</t>
  </si>
  <si>
    <t>Wysoce paroprzepuszczalny, transparentny, przezroczysty, jałowy opatrunek  do zabezpieczania wkłuć centralnych  ( współczynnik MVTR powyżej 10 000 g/m2/24h w 37°C ) nieprzepuszczalny dla płynów, bakterii i wirusów, z folii poliuretanowej, klej akrylowy naniesiony siateczkowo, rozm 10x12cm, 2 paski mocujące i metka.</t>
  </si>
  <si>
    <t>Wysoce paroprzepuszczalny, transparentny, przezroczysty, jałowy opatrunek z wcięciem do zabezpieczania wkłuć obwodowych  ( współczynnik MVTR powyżej 10 000 g/m2/24h w 37°C) nieprzepuszczalny dla płynów, bakterii      i wirusów, z folii poliuretanowej, klej akrylowy naniesiony siateczkowo rozm 5x6cm, 2 paski mocujące i metka.</t>
  </si>
  <si>
    <t>Wysoce paroprzepuszczalny, transparentny, przezroczysty , jałowy opatrunek do zabezpieczania wkłuć  obwodowych      ( współczynnik MVTR powyżej 10 000g/m2/24h w 37°C) nieprzepuszczalny dla płynów, bakterii       i wirusów, z folii poliuretanowej, klej akrylowy naniesiony siateczkowo rozm 6x7 cm, 2 paski mocujące i metka.</t>
  </si>
  <si>
    <t>Pakiet nr 15</t>
  </si>
  <si>
    <t xml:space="preserve">Korki do kaniul białe </t>
  </si>
  <si>
    <t>długość opaski po relaksacji 0-20 pkt</t>
  </si>
  <si>
    <t>przepływ 180ml/min - 10 pkt
poniżej 180 ml/min - 0 pkt
powyżej 180 ml/min - 5 pkt</t>
  </si>
  <si>
    <t>przepływ 125 ml/min - 10 pkt
poniżej 125 ml/min - 0 pkt
powyżej 125 ml/min - 5 pkt</t>
  </si>
  <si>
    <t>przepływ 80 ml/min - 10 pkt
poniżej 80 ml/min - 0 pkt
powyżej 80 ml/min - 5 pkt</t>
  </si>
  <si>
    <t>przepływ 31 ml/min - 10 pkt 31 ml/min - 0 pkt
powyżej 31 ml/min - 5 pkt</t>
  </si>
  <si>
    <t>Pakiet nr 17</t>
  </si>
  <si>
    <t xml:space="preserve">
pipeta 3 mm -0 pkt
pipeta 4 mm - 5 pkt.
pipeta &gt; 4 mm - 10 pkt
strzykawka 10 ml- 10 pkt
strzykawka 20 ml - 0 pkt</t>
  </si>
  <si>
    <t>zestaw</t>
  </si>
  <si>
    <t>Pakiet nr 18</t>
  </si>
  <si>
    <t>Serweta jałowa, operacyjna, wykonana z dwuwarstwowej pełnobarierowej włókniny, zgodnej z EN 13795  Roz.45cm x 45cm lub 50cm x 45cm lub 50cm x 50cm</t>
  </si>
  <si>
    <t>Sterylne serwety operacyjne z nitką radiacyjną gazowe 17 nitek 4 warstwy 75x90 cm, klasa IIa reguła 7, opak.a' 1szt. Na zewnątrz opakowania centralna etykieta z dwiema nalepkami służącymi do wklejania do dokumentacji medycznej LOT, datą ważności, nazwą producenta .</t>
  </si>
  <si>
    <t xml:space="preserve">Serweta jałowa,niebieska,z włókniny typu TMS 35g/m2,z otworem ø 8 cm ,wysterylizowana parą wodną. Na zewnątrz opakowania centralna etykieta z dwiema nalepkami służącymi do wklejania do dokumentacji medycznej LOT, datą ważności, nazwą producenta. Roz.45cm x 40cm, bez przylepca. 
</t>
  </si>
  <si>
    <t xml:space="preserve">Serweta jałowa niebieska, z włókniny typu TMS 35g/m2,z otworem ø 5cm,wysterylizowana parą wodną. Na zewnątrz opakowania centralna etykieta z dwiema nalepkami służącymi do wklejania do dokumentacji medycznej LOT, datą ważności, nazwą producenta. Roz. 45cm x 40cm. Bez przylepca
</t>
  </si>
  <si>
    <t xml:space="preserve">Serweta włókninowa, foliowana, 43g/m2 jałowa, niebieska, z otworem przylepnym 8cm, wysterylizowana EO. Na zewnątrz opakowania centralna etykieta z dwiema nalepkami służącymi do wklejania do dokumentacji medycznej LOT, datą ważności, nazwą producenta. Roz 75cm x 45cm
</t>
  </si>
  <si>
    <t xml:space="preserve">Serweta włókninowa, foliowana, 43g/m2 jałowa, niebieska, z otworem przylepnym 5 cm, wysterylizowana EO. Na zewnątrz opakowania centralna etykieta z dwiema nalepkami służącymi do wklejania do dokumentacji medycznej LOT, datą ważności, nazwą producenta. Roz 75cm x 45cm
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</si>
  <si>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</si>
  <si>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</si>
  <si>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</si>
  <si>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</si>
  <si>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Opatrunek włókninowy, mikroporowaty, elastyczny, jałowy, owalny, z centralnie  umieszczonym  wkładem  chłonnym  powleczonym  siateczką zapobiegającą przywieraniu do rany, klej akrylowy, 6,5cmx 9,5cm x50 szt.</t>
  </si>
  <si>
    <t>Jałowy podkład podgipsowy, syntetyczny, roz. 10cm a 1szt  DŁ.3 M</t>
  </si>
  <si>
    <t>Jałowy podkład podgipsowy, syntetyczny, roz.15cm a 1szt DŁ. 3 M</t>
  </si>
  <si>
    <t>opak.</t>
  </si>
  <si>
    <t>Pakiet nr 19</t>
  </si>
  <si>
    <t>Zestaw zawierający dwie podkładki i pasek mocujący w opakowaniu foliowym -10 pkt. 
Inne rozwiązanie -0 pkt</t>
  </si>
  <si>
    <t xml:space="preserve">łącznik do maski twarzowej, j.u. kątowy (kąt prosty) </t>
  </si>
  <si>
    <t>szt. 2</t>
  </si>
  <si>
    <t>Uwagi do pakietu nr 19</t>
  </si>
  <si>
    <t xml:space="preserve">miękkość, brak pylenia 0-20 pkt. </t>
  </si>
  <si>
    <t>rozciągliwość i siła powracania do stanu spoczynku 0-20 pkt.</t>
  </si>
  <si>
    <t>Rozpoczęcie 
opatrunek samoprzylepny transparentny z ramką rozmiar 6cm x7 cm -10 pkt
opatrunek rozmiar 7cm x 8cm bez ramki - 0 pkt
Zakończenie  kompresy  gazowe 4 szt. -10 pkt.
kompresy gazowe
 6 szt. - 0 pkt.
kompresy gazowe 17 nitek -10 pkt
kompresy mniej niż 17 nitek - 0 pkt</t>
  </si>
  <si>
    <t>Pakiet nr 20</t>
  </si>
  <si>
    <t>Kaniula G 22 0,8 x 25mm do długotrwałych wlewów dożylnych, wykonana z PTFE,wolna od lateksu i PCV, z zaworem iniekcyjnym, z korkiem zamykającym, widoczna w promieniach RTG i filtrem hydrofobowym, korek luer-lock z trzpieniem poniżej jego krawędzi, ze skrzydełkami, przepływ 31-36 ml/min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</si>
  <si>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</si>
  <si>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</si>
  <si>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</si>
  <si>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</si>
  <si>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</si>
  <si>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nie wymagane</t>
  </si>
  <si>
    <t>długość 23 cm - 10 pkt
długość 24 cm - 0 pkt</t>
  </si>
  <si>
    <t>przepływ 54 ml/min - 10 pkt poniżej 54 ml/min - 0 pkt
powyżej 54 ml/min - 5 pkt</t>
  </si>
  <si>
    <r>
      <t>≤ 10 000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10 000g/m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</si>
  <si>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r>
      <t>Serweta jałowa, niebieska, roz. 90cm x 80cm, TMS 35 g/m</t>
    </r>
    <r>
      <rPr>
        <sz val="11"/>
        <rFont val="Calibri"/>
        <family val="2"/>
        <charset val="238"/>
      </rPr>
      <t>²</t>
    </r>
    <r>
      <rPr>
        <sz val="11"/>
        <rFont val="Arial"/>
        <family val="2"/>
        <charset val="238"/>
      </rPr>
      <t xml:space="preserve"> zapakowana w opakowanie typu blister</t>
    </r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</si>
  <si>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</si>
  <si>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</si>
  <si>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</si>
  <si>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</si>
  <si>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</si>
  <si>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</si>
  <si>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</si>
  <si>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</si>
  <si>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</si>
  <si>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</si>
  <si>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</si>
  <si>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7 cm x17,1cm - 10 pkt
za inny rozmiar w granicach tolerancji -0 pkt</t>
  </si>
  <si>
    <t>Zamawiający dopuszcza tolerancję rozmiaru ± 10%
za rozmiar 10 cm x 10cm - 10 pkt
za inny rozmiar w granicach tolerancji -0 pkt</t>
  </si>
  <si>
    <t>Zamawiający dopuszcza tolerancję rozmiaru ± 10%
za rozmiar 10,2 cm x10,2cm - 10 pkt
za inny rozmiar w granicach tolerancji -0 pkt</t>
  </si>
  <si>
    <t>Zamawiający dopuszcza tolerancję rozmiaru - 10%
za rozmiar 79cm x 10 cm - 10 pkt
za inny rozmiar w granicach tolerancji -0 pkt</t>
  </si>
  <si>
    <t>3 szt.</t>
  </si>
  <si>
    <t xml:space="preserve">3 szt. </t>
  </si>
  <si>
    <t xml:space="preserve"> 3 szt.</t>
  </si>
  <si>
    <t xml:space="preserve">Łatwość otwarcia z zachowaniem aseptyki 0-20 pkt. podwójnie zawinięte brzegi - 10 pkt
brak podwójnie zawiniętych brzegów - 0 pkt. </t>
  </si>
  <si>
    <t>brak luźnych nitek na powierzchni 0-20 pkt. podwójnie zawinięte brzegi (składanie typu ES) 0-20 pkt.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</si>
  <si>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</si>
  <si>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</si>
  <si>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</si>
  <si>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</si>
  <si>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Hipoalergiczny, niejałowy przylepiec mocujący do drenów donosowych, włókninowy, paroprzepuszczalny, pokryty klejem akrylowym, 7cm x 7,1 cm x 50 szt.</t>
  </si>
  <si>
    <t>kompres włókninowy jałowy, wykonany z włókniny hydrofobowej o gramaturze 40g/m2 czterowarstwowy. Posiada wcięcie Y umożliwiające precyzyjne aseptyczne zabezpieczenia ujścia różnego rodzaju drenów, cewników, rurek. Rozmiar 10 cm x 10 cm x 5 szt.</t>
  </si>
  <si>
    <t>Opatrunek w formie gąbki PVA zawierający dwa pigmenty: błękit metylenu i fiolet gencjany, zwalcza zakażenia bakteryjne, grzybicze, eliminuje nieprzyjemny zapach z rany. Zbudowany z trójwymiarowych komórek, utrzymuje wilgotne środowisko w ranie, absorpcyjny  nie powodujący maceracji skóry wokół rany. Rozmiar 10,2cm x 10,2cm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</si>
  <si>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</si>
  <si>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</si>
  <si>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r>
      <t>Zestaw sterylny do hemodializy (podłączenie/rozłączenie) 
Rozpoczęcie: 
1. serweta 40x45cm; włóknina o gramaturze 35g/m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1 szt.
taśma samoprzylepna włókninowa z nacięciem umożliwiającym odklejanie. Roz. 2,5 cm x 15 cm - 2 szt.
Kompresy gazowe 17 nitek, 8 warstw, roz. 7,5x7,5cm - 4 szt.
rękawiczki nitrylowe M lub S z wywiniętymi mankietami - 2szt
opatrunek samoprzylepny transparentny PU, z ramką roz. 6cmx7cm a'2 szt. 
Zakończenie:
1. rękawiczki nitrylowe M lub S z wywiniętymi mankietami - 2 szt.
2. rękawiczka winylowa L dla pacjenta - 1 szt.
3. Kompresy gazowe 17 nitek, 8 warstw, roz. 7,5 cmx 7,5 cm- 4 szt.
4. Opatrunek z włókniny z wkładem chłonnym 5cmx7cm - 2 szt.
Zestaw pakowany w blister z perforacją ułatwiającą podział na dwie części przy zachowaniu sterylności każdego z poszczególnych zestawów (rozpoczęcie i zakończenie hemodializy</t>
    </r>
  </si>
  <si>
    <t>Kaniula G 16 1,7x 45mm do długotrwałych wlewów dożylnych, wykonana z PTFE,wolna od lateksu i PCV, z zaworem iniekcyjnym, z korkiem zamykającym, z filtrem hydrofobowym, widoczna w promieniach RTG korek luer-lock z trzpieniem poniżej jego krawędzi, ze skrzydełkami, przepływ 180-200 ml/min</t>
  </si>
  <si>
    <t>Kaniula G 17 1,4x 45mm do długotrwałych wlewów dożylnych, wykonana z PTFE,wolna od lateksu i PCV, z zaworem iniekcyjnym, z korkiem zamykającym, z filtrem hydrofobowym,widoczna w promieniach RTG korek luer-lock z trzpieniem poniżej jego krawędzi, ze skrzydełkami,  przepływ 120-128 ml/min</t>
  </si>
  <si>
    <t>Zestaw do biopsji aspiracyjnej macicy 
Skład zestawu:
pipeta zakończona łyżeczką o możliwości łyżeczkowania jamy macicy, średnica pipety 3mm-5 mm, strzykawka 10-20 ml z zabezpieczeniem cofania się tłoka, pojemnik na materiał histopatologiczny</t>
  </si>
  <si>
    <t>Jałowe serwetki celulozowe do osuszania rąk, rozm. 50x40 cm, pakowane a'1 szt.</t>
  </si>
  <si>
    <t xml:space="preserve">Serweta jałowa, niebieska, z włókniny typu TMS 35g/m2,wysterylizowana parą wodną, na opakowaniu podwójna metka z nr serii, datą ważności, nazwą producenta,Roz.80cm x 45cm </t>
  </si>
  <si>
    <t xml:space="preserve">Jałowa serweta wykonana z włókniny foliowanej, trójwarstwowa, wiskoza - polietylen - polipropylen  73g/m2, rozm. 75x90 cm. z przylepcem. Zapakowana w torebkę papierowo- foliową. Na zewnątrz opakowania centralna etykieta z dwiema nalepkami służącymi do wklejania do dokumentacji medycznej LOT, datą ważności, nazwą producenta .
</t>
  </si>
  <si>
    <t xml:space="preserve">Jałowa serweta wykonana z włókniny foliowanej, trójwarstwowa, wiskozowa- polilefinowa  - polipropylenowa  73g/m2, rozm. 150x90 cm. Zapakowana w torebkę papierowo- foliową. Na zewnątrz opakowania centralna etykieta z dwiema nalepkami służącymi do wklejania do dokumentacji medycznej LOT, datą ważności, nazwą producenta .
</t>
  </si>
  <si>
    <t>Jałowy kompres gazowy  17N 16W z nitką RTG,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</si>
  <si>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 xml:space="preserve">Jałowe oznaczniki chirurgiczne (kolor czerwony, niebieski, żółty, biały)o szer.2mm dł. 850mm, a 10szt </t>
  </si>
  <si>
    <t xml:space="preserve">Jałowe oznaczniki chirurgiczne (kolor czerwony, niebieski, żółty, biały) o szer. 4mm dł. 850mm, a 10szt 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</si>
  <si>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</si>
  <si>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</si>
  <si>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</si>
  <si>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</si>
  <si>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</si>
  <si>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</si>
  <si>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</si>
  <si>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</si>
  <si>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</si>
  <si>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</si>
  <si>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kl. 2a Reg 7, sterylizowany w parze wodnej.
</t>
  </si>
  <si>
    <t>Jałowy pakiet zabiegowy:
1 szt. samoprzylepny bandaż elastyczny odciążający mocujący szczególnie stawy i kuliste części ciała
99% bawełny elaster latex kauczuku naturalnego
możliwość oddzierania opaski w dowolnym miejscu bez użycia nożyczek, roz. 10 cm x 4,5 cm
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</si>
  <si>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 xml:space="preserve">1.Zamawiający wymaga aby wszystkie kompresy posiadały podwijane brzegi.
2.Gaza bielona metodą  bezchlorową.
3..Wymagane jest dostarczenie dokumentu potwierdzającego walidację procesu sterylizacji wyrobów stanowiących przedmiot oferty/zamówienia zgodnie z normą:PN-EN ISO 17665-1:2008(sterylizacja parą wodną w nadciśnieniu) w formie końcowego raportu z walidacji lub raport ponownej kwalifikacji procesu sterylizacji(operacyjny i procesowy)
</t>
  </si>
  <si>
    <t xml:space="preserve">Zestaw cewnika dializacyjnego o składzie:
cewnik 15 Fr długość 23-24 cm szt.1 
rozrywana koszulka hemostatyczna 16Fr szt. 1
prowadnica drutowa 0,038" (0,97mm)x 39-1/2" (100cm) prosta sztywna końcówka z jednej strony - końcówka typu "J" z drugiej strony szt. 1
igła wprowadzająca 18Gax 2-1/2" (6,35 cm) szt. 1
wstępnie zmontowany aparat do tunelowania (metalowy) z gwintowaną nasadką kompresyjną i mankietem kompresyjnym - szt. 1
zespól nasadki łączącej - szt. 1
kapturki Luer-Lock - szt. 1 
rozszerzadło tunelu - szt. 1 
opatrunek typu Tegaderm 10 cm x 12 cm - szt.1
rozszerzadło tkankowe 12 Fr - szt. 1
rozszerzadło tkankowe 14 Fr - szt. 1
pojemnik na ostre odpady szt. 1 
skalpel bezpieczny # 11
rura do irygacji z zaciskiem- szt. 1
zacisk cewnika szt. 1 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</si>
  <si>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</si>
  <si>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</si>
  <si>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</si>
  <si>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</si>
  <si>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</si>
  <si>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</si>
  <si>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</si>
  <si>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</si>
  <si>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</si>
  <si>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</si>
  <si>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</si>
  <si>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</si>
  <si>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 xml:space="preserve">Opatrunek hydropolimerowy dla ran wymagających aktywnego oczyszczania, warstwa chłonna poliakrylan, nasączony płynem Ringera, pokryty od zewnątrz wodoodporną warstwą, do zmiany co 24 h Rozmiar 10cm x 10cm 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</si>
  <si>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</si>
  <si>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</si>
  <si>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</si>
  <si>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</si>
  <si>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</si>
  <si>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</si>
  <si>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Opatrunek poliuretanowy, z hydrożelową podkładką zawierającą chlorheksydynę z systemem ramki, częścią wzmocnioną włókniną oraz dwoma sterylnymi paskami, miejsce wkłucia zabezpieczone przezroczystym opatrunkiem  rozm. 8,5cn x 7 cm</t>
  </si>
  <si>
    <t>Kaniula G 18 1,2x 32mm do długotrwałych wlewów dożylnych, wykonana z PTFE,wolna od lateksu i PCV, z zaworem iniekcyjnym, z korkiem zamykającym, z filtrem hydrofobowym,widoczna w promieniach RTG korek luer-lock z trzpieniem poniżej jego krawędzi, ze skrzydełkami,  przepływ 80-96 ml/min</t>
  </si>
  <si>
    <t>Kaniula G 20 1,0x 32mm do długotrwałych wlewów dożylnych, wykonana z PTFE,wolna od lateksu i PCV, z zaworem iniekcyjnym, z korkiem zamykającym, z filtrem hydrofobowym,widoczna w promieniach RTG korek luer-lock z trzpieniem poniżej jego krawędzi, ze skrzydełkami, przepływ 54-61 ml/min</t>
  </si>
  <si>
    <t>gramatura 40g/m2 -10 pkt
poniżej 40 g/m2 -0 pkt</t>
  </si>
  <si>
    <t>Filtr oddechowy mechaniczny, antybakteryjny i antywirusowy, z celulozowym wymiennikiem ciepła i wilgoci, skuteczność filtracji dla bakterii i wirusów min. 99,99%, wydajność nawilżania przy VT 500ml, min 33mg/litr, martwa przestrzeń max 75ml, objętość oddechowa 150-1500ml, opór przepływu 1,1cmH2O przy 30 l/min., port kapno, sterylny, pakowany pojedynczo. Waga w zakresie 41-45 g.</t>
  </si>
  <si>
    <t>nr sprawy P/57/12/2016/OP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</si>
</sst>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0"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8"/>
      <name val="Czcionka tekstu podstawowego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165" fontId="1" fillId="2" borderId="0" xfId="2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9" fontId="1" fillId="2" borderId="7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/>
    </xf>
    <xf numFmtId="9" fontId="1" fillId="0" borderId="6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165" fontId="1" fillId="0" borderId="0" xfId="2" applyNumberFormat="1" applyFont="1" applyFill="1" applyBorder="1" applyAlignment="1">
      <alignment vertical="center"/>
    </xf>
    <xf numFmtId="164" fontId="5" fillId="0" borderId="0" xfId="0" applyNumberFormat="1" applyFont="1"/>
    <xf numFmtId="165" fontId="1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165" fontId="5" fillId="0" borderId="0" xfId="2" applyNumberFormat="1" applyFont="1"/>
    <xf numFmtId="43" fontId="5" fillId="0" borderId="1" xfId="2" applyFont="1" applyBorder="1"/>
    <xf numFmtId="0" fontId="1" fillId="2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/>
    </xf>
    <xf numFmtId="165" fontId="1" fillId="0" borderId="2" xfId="2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9" fontId="1" fillId="0" borderId="2" xfId="1" quotePrefix="1" applyNumberFormat="1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9" fontId="1" fillId="0" borderId="1" xfId="1" quotePrefix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0" fontId="1" fillId="0" borderId="3" xfId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65" fontId="1" fillId="0" borderId="3" xfId="2" applyNumberFormat="1" applyFont="1" applyFill="1" applyBorder="1" applyAlignment="1">
      <alignment horizontal="center" vertical="center"/>
    </xf>
    <xf numFmtId="9" fontId="1" fillId="0" borderId="3" xfId="1" quotePrefix="1" applyNumberFormat="1" applyFont="1" applyFill="1" applyBorder="1" applyAlignment="1">
      <alignment horizontal="right" vertical="center"/>
    </xf>
    <xf numFmtId="164" fontId="1" fillId="0" borderId="3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/>
    <xf numFmtId="165" fontId="5" fillId="0" borderId="1" xfId="2" applyNumberFormat="1" applyFont="1" applyBorder="1"/>
    <xf numFmtId="2" fontId="5" fillId="0" borderId="1" xfId="0" applyNumberFormat="1" applyFont="1" applyBorder="1"/>
    <xf numFmtId="43" fontId="5" fillId="0" borderId="1" xfId="0" applyNumberFormat="1" applyFont="1" applyBorder="1"/>
    <xf numFmtId="43" fontId="5" fillId="0" borderId="0" xfId="0" applyNumberFormat="1" applyFont="1"/>
    <xf numFmtId="1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center" vertical="center"/>
    </xf>
    <xf numFmtId="9" fontId="1" fillId="0" borderId="6" xfId="1" quotePrefix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wrapText="1"/>
    </xf>
    <xf numFmtId="0" fontId="1" fillId="3" borderId="1" xfId="3" applyFont="1" applyFill="1" applyBorder="1" applyAlignment="1">
      <alignment horizontal="center" vertical="center" wrapText="1"/>
    </xf>
    <xf numFmtId="9" fontId="5" fillId="0" borderId="1" xfId="0" applyNumberFormat="1" applyFont="1" applyBorder="1"/>
    <xf numFmtId="7" fontId="5" fillId="0" borderId="1" xfId="0" applyNumberFormat="1" applyFont="1" applyBorder="1"/>
    <xf numFmtId="7" fontId="5" fillId="0" borderId="1" xfId="2" applyNumberFormat="1" applyFont="1" applyBorder="1"/>
    <xf numFmtId="0" fontId="1" fillId="3" borderId="1" xfId="1" applyFont="1" applyFill="1" applyBorder="1" applyAlignment="1">
      <alignment vertical="top" wrapText="1"/>
    </xf>
    <xf numFmtId="0" fontId="1" fillId="3" borderId="9" xfId="1" applyFont="1" applyFill="1" applyBorder="1" applyAlignment="1">
      <alignment vertical="top" wrapText="1"/>
    </xf>
    <xf numFmtId="0" fontId="5" fillId="0" borderId="9" xfId="0" applyFont="1" applyBorder="1"/>
    <xf numFmtId="0" fontId="1" fillId="3" borderId="9" xfId="3" applyFont="1" applyFill="1" applyBorder="1" applyAlignment="1">
      <alignment horizontal="center" vertical="center" wrapText="1"/>
    </xf>
    <xf numFmtId="165" fontId="5" fillId="0" borderId="9" xfId="2" applyNumberFormat="1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43" fontId="5" fillId="0" borderId="0" xfId="2" applyFont="1"/>
  </cellXfs>
  <cellStyles count="4">
    <cellStyle name="Dziesiętny" xfId="2" builtinId="3"/>
    <cellStyle name="Normalny" xfId="0" builtinId="0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tabSelected="1" view="pageBreakPreview" zoomScale="70" zoomScaleNormal="100" zoomScaleSheetLayoutView="70" workbookViewId="0">
      <selection activeCell="L6" sqref="L6"/>
    </sheetView>
  </sheetViews>
  <sheetFormatPr defaultRowHeight="13.8"/>
  <cols>
    <col min="1" max="1" width="4" style="22" bestFit="1" customWidth="1"/>
    <col min="2" max="2" width="63.21875" style="22" customWidth="1"/>
    <col min="3" max="4" width="19.109375" style="22" customWidth="1"/>
    <col min="5" max="5" width="6" style="22" bestFit="1" customWidth="1"/>
    <col min="6" max="6" width="11.77734375" style="58" customWidth="1"/>
    <col min="7" max="7" width="12.77734375" style="22" customWidth="1"/>
    <col min="8" max="8" width="7.109375" style="22" customWidth="1"/>
    <col min="9" max="9" width="13" style="22" customWidth="1"/>
    <col min="10" max="10" width="14.33203125" style="22" customWidth="1"/>
    <col min="11" max="11" width="12.21875" style="22" customWidth="1"/>
    <col min="12" max="12" width="15.33203125" style="22" customWidth="1"/>
    <col min="13" max="13" width="19.109375" style="22" customWidth="1"/>
    <col min="14" max="14" width="12" style="22" customWidth="1"/>
    <col min="15" max="16" width="8.88671875" style="22"/>
    <col min="17" max="18" width="12.88671875" style="22" bestFit="1" customWidth="1"/>
    <col min="19" max="16384" width="8.88671875" style="22"/>
  </cols>
  <sheetData>
    <row r="1" spans="1:14" s="1" customFormat="1">
      <c r="F1" s="10"/>
      <c r="G1" s="2"/>
      <c r="H1" s="3"/>
      <c r="I1" s="4"/>
      <c r="J1" s="3" t="s">
        <v>216</v>
      </c>
      <c r="K1" s="3"/>
      <c r="L1" s="3"/>
    </row>
    <row r="2" spans="1:14" s="1" customFormat="1">
      <c r="B2" s="5"/>
      <c r="C2" s="5"/>
      <c r="D2" s="5"/>
      <c r="F2" s="10"/>
      <c r="G2" s="2"/>
      <c r="H2" s="3"/>
      <c r="I2" s="4"/>
      <c r="J2" s="3"/>
      <c r="K2" s="3"/>
      <c r="L2" s="3"/>
      <c r="M2" s="5"/>
    </row>
    <row r="3" spans="1:14" s="1" customFormat="1">
      <c r="B3" s="6" t="s">
        <v>12</v>
      </c>
      <c r="C3" s="6"/>
      <c r="D3" s="6"/>
      <c r="F3" s="10"/>
      <c r="G3" s="2"/>
      <c r="H3" s="3"/>
      <c r="I3" s="4"/>
      <c r="J3" s="3"/>
      <c r="K3" s="3"/>
      <c r="L3" s="3"/>
      <c r="M3" s="6"/>
    </row>
    <row r="4" spans="1:14" s="1" customFormat="1">
      <c r="A4" s="1" t="s">
        <v>13</v>
      </c>
      <c r="B4" s="6"/>
      <c r="C4" s="6"/>
      <c r="D4" s="6"/>
      <c r="F4" s="10"/>
      <c r="G4" s="2"/>
      <c r="H4" s="3"/>
      <c r="I4" s="4"/>
      <c r="J4" s="3"/>
      <c r="K4" s="3"/>
      <c r="L4" s="3"/>
      <c r="M4" s="6"/>
    </row>
    <row r="5" spans="1:14" ht="41.4">
      <c r="A5" s="14" t="s">
        <v>65</v>
      </c>
      <c r="B5" s="14" t="s">
        <v>0</v>
      </c>
      <c r="C5" s="14" t="s">
        <v>60</v>
      </c>
      <c r="D5" s="14" t="s">
        <v>61</v>
      </c>
      <c r="E5" s="15" t="s">
        <v>66</v>
      </c>
      <c r="F5" s="16" t="s">
        <v>2</v>
      </c>
      <c r="G5" s="17" t="s">
        <v>3</v>
      </c>
      <c r="H5" s="18" t="s">
        <v>4</v>
      </c>
      <c r="I5" s="17" t="s">
        <v>5</v>
      </c>
      <c r="J5" s="19" t="s">
        <v>6</v>
      </c>
      <c r="K5" s="20" t="s">
        <v>7</v>
      </c>
      <c r="L5" s="19" t="s">
        <v>8</v>
      </c>
      <c r="M5" s="14" t="s">
        <v>1</v>
      </c>
      <c r="N5" s="21" t="s">
        <v>62</v>
      </c>
    </row>
    <row r="6" spans="1:14" s="1" customFormat="1">
      <c r="A6" s="9">
        <v>1</v>
      </c>
      <c r="B6" s="23" t="s">
        <v>14</v>
      </c>
      <c r="C6" s="11"/>
      <c r="D6" s="11"/>
      <c r="E6" s="24" t="s">
        <v>11</v>
      </c>
      <c r="F6" s="24">
        <v>25000</v>
      </c>
      <c r="G6" s="25"/>
      <c r="H6" s="26"/>
      <c r="I6" s="25"/>
      <c r="J6" s="27"/>
      <c r="K6" s="28"/>
      <c r="L6" s="28"/>
      <c r="M6" s="11"/>
      <c r="N6" s="9" t="s">
        <v>131</v>
      </c>
    </row>
    <row r="7" spans="1:14" s="1" customFormat="1">
      <c r="A7" s="9">
        <v>2</v>
      </c>
      <c r="B7" s="23" t="s">
        <v>15</v>
      </c>
      <c r="C7" s="11"/>
      <c r="D7" s="11"/>
      <c r="E7" s="24" t="s">
        <v>11</v>
      </c>
      <c r="F7" s="24">
        <v>15000</v>
      </c>
      <c r="G7" s="25"/>
      <c r="H7" s="26"/>
      <c r="I7" s="25"/>
      <c r="J7" s="27"/>
      <c r="K7" s="28"/>
      <c r="L7" s="28"/>
      <c r="M7" s="11"/>
      <c r="N7" s="9" t="s">
        <v>131</v>
      </c>
    </row>
    <row r="8" spans="1:14" s="1" customFormat="1" ht="69">
      <c r="A8" s="9">
        <v>3</v>
      </c>
      <c r="B8" s="23" t="s">
        <v>192</v>
      </c>
      <c r="C8" s="14" t="s">
        <v>95</v>
      </c>
      <c r="D8" s="11"/>
      <c r="E8" s="24" t="s">
        <v>11</v>
      </c>
      <c r="F8" s="24">
        <v>3000</v>
      </c>
      <c r="G8" s="25"/>
      <c r="H8" s="26"/>
      <c r="I8" s="25"/>
      <c r="J8" s="27"/>
      <c r="K8" s="28"/>
      <c r="L8" s="28"/>
      <c r="M8" s="11"/>
      <c r="N8" s="9" t="s">
        <v>153</v>
      </c>
    </row>
    <row r="9" spans="1:14" s="1" customFormat="1" ht="96.6">
      <c r="A9" s="9">
        <v>4</v>
      </c>
      <c r="B9" s="23" t="s">
        <v>193</v>
      </c>
      <c r="C9" s="14" t="s">
        <v>194</v>
      </c>
      <c r="D9" s="11"/>
      <c r="E9" s="24" t="s">
        <v>11</v>
      </c>
      <c r="F9" s="24">
        <v>1000</v>
      </c>
      <c r="G9" s="25"/>
      <c r="H9" s="26"/>
      <c r="I9" s="25"/>
      <c r="J9" s="27"/>
      <c r="K9" s="28"/>
      <c r="L9" s="28"/>
      <c r="M9" s="11"/>
      <c r="N9" s="9" t="s">
        <v>153</v>
      </c>
    </row>
    <row r="10" spans="1:14" s="1" customFormat="1" ht="96.6">
      <c r="A10" s="9">
        <v>5</v>
      </c>
      <c r="B10" s="23" t="s">
        <v>195</v>
      </c>
      <c r="C10" s="14" t="s">
        <v>194</v>
      </c>
      <c r="D10" s="11"/>
      <c r="E10" s="24" t="s">
        <v>11</v>
      </c>
      <c r="F10" s="24">
        <v>1000</v>
      </c>
      <c r="G10" s="25"/>
      <c r="H10" s="26"/>
      <c r="I10" s="25"/>
      <c r="J10" s="27"/>
      <c r="K10" s="28"/>
      <c r="L10" s="28"/>
      <c r="M10" s="11"/>
      <c r="N10" s="9" t="s">
        <v>153</v>
      </c>
    </row>
    <row r="11" spans="1:14" s="1" customFormat="1" ht="96.6">
      <c r="A11" s="9">
        <v>6</v>
      </c>
      <c r="B11" s="23" t="s">
        <v>196</v>
      </c>
      <c r="C11" s="14" t="s">
        <v>194</v>
      </c>
      <c r="D11" s="11"/>
      <c r="E11" s="24" t="s">
        <v>11</v>
      </c>
      <c r="F11" s="24">
        <v>1500</v>
      </c>
      <c r="G11" s="25"/>
      <c r="H11" s="26"/>
      <c r="I11" s="25"/>
      <c r="J11" s="27"/>
      <c r="K11" s="28"/>
      <c r="L11" s="28"/>
      <c r="M11" s="11"/>
      <c r="N11" s="9" t="s">
        <v>153</v>
      </c>
    </row>
    <row r="12" spans="1:14" s="1" customFormat="1" ht="96.6">
      <c r="A12" s="9">
        <v>7</v>
      </c>
      <c r="B12" s="23" t="s">
        <v>197</v>
      </c>
      <c r="C12" s="14" t="s">
        <v>194</v>
      </c>
      <c r="D12" s="11"/>
      <c r="E12" s="24" t="s">
        <v>11</v>
      </c>
      <c r="F12" s="24">
        <v>3000</v>
      </c>
      <c r="G12" s="25"/>
      <c r="H12" s="26"/>
      <c r="I12" s="25"/>
      <c r="J12" s="27"/>
      <c r="K12" s="28"/>
      <c r="L12" s="28"/>
      <c r="M12" s="11"/>
      <c r="N12" s="9" t="s">
        <v>153</v>
      </c>
    </row>
    <row r="13" spans="1:14" s="1" customFormat="1" ht="96.6">
      <c r="A13" s="9">
        <v>8</v>
      </c>
      <c r="B13" s="23" t="s">
        <v>198</v>
      </c>
      <c r="C13" s="14" t="s">
        <v>194</v>
      </c>
      <c r="D13" s="11"/>
      <c r="E13" s="24" t="s">
        <v>11</v>
      </c>
      <c r="F13" s="24">
        <v>2000</v>
      </c>
      <c r="G13" s="25"/>
      <c r="H13" s="26"/>
      <c r="I13" s="25"/>
      <c r="J13" s="27"/>
      <c r="K13" s="28"/>
      <c r="L13" s="28"/>
      <c r="M13" s="11"/>
      <c r="N13" s="9" t="s">
        <v>153</v>
      </c>
    </row>
    <row r="14" spans="1:14" s="1" customFormat="1">
      <c r="A14" s="9">
        <v>9</v>
      </c>
      <c r="B14" s="23" t="s">
        <v>16</v>
      </c>
      <c r="C14" s="11"/>
      <c r="D14" s="11"/>
      <c r="E14" s="24" t="s">
        <v>11</v>
      </c>
      <c r="F14" s="24">
        <v>2500</v>
      </c>
      <c r="G14" s="25"/>
      <c r="H14" s="26"/>
      <c r="I14" s="25"/>
      <c r="J14" s="27"/>
      <c r="K14" s="28"/>
      <c r="L14" s="28"/>
      <c r="M14" s="11"/>
      <c r="N14" s="9" t="s">
        <v>131</v>
      </c>
    </row>
    <row r="15" spans="1:14" s="1" customFormat="1">
      <c r="A15" s="9">
        <v>10</v>
      </c>
      <c r="B15" s="23" t="s">
        <v>17</v>
      </c>
      <c r="C15" s="11"/>
      <c r="D15" s="11"/>
      <c r="E15" s="24" t="s">
        <v>11</v>
      </c>
      <c r="F15" s="24">
        <v>2000</v>
      </c>
      <c r="G15" s="25"/>
      <c r="H15" s="26"/>
      <c r="I15" s="25"/>
      <c r="J15" s="27"/>
      <c r="K15" s="28"/>
      <c r="L15" s="28"/>
      <c r="M15" s="11"/>
      <c r="N15" s="9" t="s">
        <v>131</v>
      </c>
    </row>
    <row r="16" spans="1:14" s="1" customFormat="1">
      <c r="A16" s="9">
        <v>11</v>
      </c>
      <c r="B16" s="23" t="s">
        <v>199</v>
      </c>
      <c r="C16" s="11"/>
      <c r="D16" s="11"/>
      <c r="E16" s="24" t="s">
        <v>11</v>
      </c>
      <c r="F16" s="24">
        <v>1000</v>
      </c>
      <c r="G16" s="25"/>
      <c r="H16" s="26"/>
      <c r="I16" s="25"/>
      <c r="J16" s="27"/>
      <c r="K16" s="28"/>
      <c r="L16" s="28"/>
      <c r="M16" s="11"/>
      <c r="N16" s="9" t="s">
        <v>131</v>
      </c>
    </row>
    <row r="17" spans="1:14" s="1" customFormat="1">
      <c r="B17" s="6"/>
      <c r="C17" s="6"/>
      <c r="D17" s="6"/>
      <c r="F17" s="10"/>
      <c r="G17" s="2"/>
      <c r="H17" s="3"/>
      <c r="I17" s="4"/>
      <c r="J17" s="28">
        <f>SUM(J6:J16)</f>
        <v>0</v>
      </c>
      <c r="K17" s="28">
        <f t="shared" ref="K17" si="0">L17-J17</f>
        <v>0</v>
      </c>
      <c r="L17" s="28">
        <f>SUM(L6:L16)</f>
        <v>0</v>
      </c>
      <c r="M17" s="6"/>
    </row>
    <row r="18" spans="1:14" s="1" customFormat="1">
      <c r="A18" s="29"/>
      <c r="B18" s="30" t="s">
        <v>18</v>
      </c>
      <c r="C18" s="6"/>
      <c r="D18" s="6"/>
      <c r="F18" s="10"/>
      <c r="G18" s="2"/>
      <c r="H18" s="3"/>
      <c r="I18" s="4"/>
      <c r="J18" s="3"/>
      <c r="K18" s="3"/>
      <c r="L18" s="3"/>
      <c r="M18" s="6"/>
    </row>
    <row r="19" spans="1:14" s="1" customFormat="1" ht="41.4">
      <c r="A19" s="14" t="s">
        <v>65</v>
      </c>
      <c r="B19" s="14" t="s">
        <v>0</v>
      </c>
      <c r="C19" s="14" t="s">
        <v>60</v>
      </c>
      <c r="D19" s="14" t="s">
        <v>61</v>
      </c>
      <c r="E19" s="15" t="s">
        <v>66</v>
      </c>
      <c r="F19" s="15" t="s">
        <v>2</v>
      </c>
      <c r="G19" s="17" t="s">
        <v>3</v>
      </c>
      <c r="H19" s="18" t="s">
        <v>4</v>
      </c>
      <c r="I19" s="17" t="s">
        <v>5</v>
      </c>
      <c r="J19" s="19" t="s">
        <v>6</v>
      </c>
      <c r="K19" s="20" t="s">
        <v>7</v>
      </c>
      <c r="L19" s="19" t="s">
        <v>8</v>
      </c>
      <c r="M19" s="14" t="s">
        <v>1</v>
      </c>
      <c r="N19" s="21" t="s">
        <v>62</v>
      </c>
    </row>
    <row r="20" spans="1:14" s="1" customFormat="1" ht="41.4">
      <c r="A20" s="31">
        <v>1</v>
      </c>
      <c r="B20" s="23" t="s">
        <v>19</v>
      </c>
      <c r="C20" s="32" t="s">
        <v>141</v>
      </c>
      <c r="D20" s="11"/>
      <c r="E20" s="24" t="s">
        <v>20</v>
      </c>
      <c r="F20" s="24">
        <v>2500</v>
      </c>
      <c r="G20" s="25"/>
      <c r="H20" s="26"/>
      <c r="I20" s="25"/>
      <c r="J20" s="27"/>
      <c r="K20" s="28"/>
      <c r="L20" s="28"/>
      <c r="M20" s="11"/>
      <c r="N20" s="9" t="s">
        <v>153</v>
      </c>
    </row>
    <row r="21" spans="1:14" s="1" customFormat="1" ht="41.4">
      <c r="A21" s="31">
        <v>2</v>
      </c>
      <c r="B21" s="23" t="s">
        <v>21</v>
      </c>
      <c r="C21" s="32" t="s">
        <v>141</v>
      </c>
      <c r="D21" s="11"/>
      <c r="E21" s="24" t="s">
        <v>11</v>
      </c>
      <c r="F21" s="24">
        <v>15000</v>
      </c>
      <c r="G21" s="25"/>
      <c r="H21" s="26"/>
      <c r="I21" s="25"/>
      <c r="J21" s="27"/>
      <c r="K21" s="28"/>
      <c r="L21" s="28"/>
      <c r="M21" s="11"/>
      <c r="N21" s="9" t="s">
        <v>153</v>
      </c>
    </row>
    <row r="22" spans="1:14" s="1" customFormat="1" ht="27.6">
      <c r="A22" s="31">
        <v>3</v>
      </c>
      <c r="B22" s="23" t="s">
        <v>22</v>
      </c>
      <c r="C22" s="32" t="s">
        <v>123</v>
      </c>
      <c r="D22" s="11"/>
      <c r="E22" s="24" t="s">
        <v>11</v>
      </c>
      <c r="F22" s="24">
        <v>100</v>
      </c>
      <c r="G22" s="25"/>
      <c r="H22" s="26"/>
      <c r="I22" s="25"/>
      <c r="J22" s="27"/>
      <c r="K22" s="28"/>
      <c r="L22" s="28"/>
      <c r="M22" s="11"/>
      <c r="N22" s="9" t="s">
        <v>153</v>
      </c>
    </row>
    <row r="23" spans="1:14" s="1" customFormat="1" ht="27.6">
      <c r="A23" s="31">
        <v>4</v>
      </c>
      <c r="B23" s="23" t="s">
        <v>23</v>
      </c>
      <c r="C23" s="32" t="s">
        <v>123</v>
      </c>
      <c r="D23" s="11"/>
      <c r="E23" s="24" t="s">
        <v>24</v>
      </c>
      <c r="F23" s="24">
        <v>2000</v>
      </c>
      <c r="G23" s="25"/>
      <c r="H23" s="26"/>
      <c r="I23" s="25"/>
      <c r="J23" s="27"/>
      <c r="K23" s="28"/>
      <c r="L23" s="28"/>
      <c r="M23" s="11"/>
      <c r="N23" s="9" t="s">
        <v>153</v>
      </c>
    </row>
    <row r="24" spans="1:14" s="1" customFormat="1" ht="27.6">
      <c r="A24" s="31">
        <v>5</v>
      </c>
      <c r="B24" s="23" t="s">
        <v>25</v>
      </c>
      <c r="C24" s="32"/>
      <c r="D24" s="11"/>
      <c r="E24" s="24" t="s">
        <v>9</v>
      </c>
      <c r="F24" s="24">
        <v>200</v>
      </c>
      <c r="G24" s="25"/>
      <c r="H24" s="26"/>
      <c r="I24" s="25"/>
      <c r="J24" s="27"/>
      <c r="K24" s="28"/>
      <c r="L24" s="28"/>
      <c r="M24" s="11"/>
      <c r="N24" s="9" t="s">
        <v>131</v>
      </c>
    </row>
    <row r="25" spans="1:14" s="1" customFormat="1" ht="27.6">
      <c r="A25" s="31">
        <v>6</v>
      </c>
      <c r="B25" s="23" t="s">
        <v>27</v>
      </c>
      <c r="C25" s="32"/>
      <c r="D25" s="11"/>
      <c r="E25" s="24" t="s">
        <v>64</v>
      </c>
      <c r="F25" s="24">
        <v>3000</v>
      </c>
      <c r="G25" s="25"/>
      <c r="H25" s="26"/>
      <c r="I25" s="25"/>
      <c r="J25" s="27"/>
      <c r="K25" s="28"/>
      <c r="L25" s="28"/>
      <c r="M25" s="11"/>
      <c r="N25" s="9" t="s">
        <v>131</v>
      </c>
    </row>
    <row r="26" spans="1:14" s="1" customFormat="1" ht="27.6">
      <c r="A26" s="31">
        <v>7</v>
      </c>
      <c r="B26" s="23" t="s">
        <v>38</v>
      </c>
      <c r="C26" s="32"/>
      <c r="D26" s="11"/>
      <c r="E26" s="24" t="s">
        <v>11</v>
      </c>
      <c r="F26" s="24">
        <v>15000</v>
      </c>
      <c r="G26" s="25"/>
      <c r="H26" s="26"/>
      <c r="I26" s="25"/>
      <c r="J26" s="27"/>
      <c r="K26" s="28"/>
      <c r="L26" s="28"/>
      <c r="M26" s="11"/>
      <c r="N26" s="9" t="s">
        <v>131</v>
      </c>
    </row>
    <row r="27" spans="1:14" s="1" customFormat="1">
      <c r="B27" s="6"/>
      <c r="C27" s="6"/>
      <c r="D27" s="6"/>
      <c r="F27" s="10"/>
      <c r="G27" s="33" t="s">
        <v>55</v>
      </c>
      <c r="H27" s="3"/>
      <c r="I27" s="4"/>
      <c r="J27" s="28">
        <f>SUM(J20:J26)</f>
        <v>0</v>
      </c>
      <c r="K27" s="28">
        <f t="shared" ref="K27" si="1">L27-J27</f>
        <v>0</v>
      </c>
      <c r="L27" s="28">
        <f>SUM(L20:L26)</f>
        <v>0</v>
      </c>
      <c r="M27" s="6"/>
    </row>
    <row r="28" spans="1:14" s="1" customFormat="1">
      <c r="B28" s="6"/>
      <c r="C28" s="6"/>
      <c r="D28" s="6"/>
      <c r="F28" s="10"/>
      <c r="G28" s="2"/>
      <c r="H28" s="3"/>
      <c r="I28" s="4"/>
      <c r="J28" s="3"/>
      <c r="K28" s="3"/>
      <c r="L28" s="3"/>
      <c r="M28" s="6"/>
    </row>
    <row r="29" spans="1:14" s="1" customFormat="1">
      <c r="A29" s="29"/>
      <c r="B29" s="30" t="s">
        <v>26</v>
      </c>
      <c r="C29" s="6"/>
      <c r="D29" s="6"/>
      <c r="F29" s="10"/>
      <c r="G29" s="2"/>
      <c r="H29" s="3"/>
      <c r="I29" s="4"/>
      <c r="J29" s="3"/>
      <c r="K29" s="3"/>
      <c r="L29" s="3"/>
      <c r="M29" s="6"/>
    </row>
    <row r="30" spans="1:14" s="1" customFormat="1" ht="41.4">
      <c r="A30" s="34" t="s">
        <v>65</v>
      </c>
      <c r="B30" s="14" t="s">
        <v>0</v>
      </c>
      <c r="C30" s="14" t="s">
        <v>60</v>
      </c>
      <c r="D30" s="14" t="s">
        <v>61</v>
      </c>
      <c r="E30" s="15" t="s">
        <v>66</v>
      </c>
      <c r="F30" s="15" t="s">
        <v>2</v>
      </c>
      <c r="G30" s="17" t="s">
        <v>3</v>
      </c>
      <c r="H30" s="18" t="s">
        <v>4</v>
      </c>
      <c r="I30" s="17" t="s">
        <v>5</v>
      </c>
      <c r="J30" s="19" t="s">
        <v>6</v>
      </c>
      <c r="K30" s="20" t="s">
        <v>7</v>
      </c>
      <c r="L30" s="19" t="s">
        <v>8</v>
      </c>
      <c r="M30" s="14" t="s">
        <v>1</v>
      </c>
      <c r="N30" s="21" t="s">
        <v>62</v>
      </c>
    </row>
    <row r="31" spans="1:14" s="1" customFormat="1" ht="124.2">
      <c r="A31" s="35">
        <v>1</v>
      </c>
      <c r="B31" s="23" t="s">
        <v>200</v>
      </c>
      <c r="C31" s="36" t="s">
        <v>138</v>
      </c>
      <c r="D31" s="11"/>
      <c r="E31" s="24" t="s">
        <v>11</v>
      </c>
      <c r="F31" s="24">
        <v>350</v>
      </c>
      <c r="G31" s="25"/>
      <c r="H31" s="26"/>
      <c r="I31" s="25"/>
      <c r="J31" s="27"/>
      <c r="K31" s="28"/>
      <c r="L31" s="28"/>
      <c r="M31" s="11"/>
      <c r="N31" s="9" t="s">
        <v>153</v>
      </c>
    </row>
    <row r="32" spans="1:14" s="1" customFormat="1" ht="124.2">
      <c r="A32" s="35">
        <v>2</v>
      </c>
      <c r="B32" s="23" t="s">
        <v>201</v>
      </c>
      <c r="C32" s="36" t="s">
        <v>139</v>
      </c>
      <c r="D32" s="11"/>
      <c r="E32" s="24" t="s">
        <v>11</v>
      </c>
      <c r="F32" s="24">
        <v>150</v>
      </c>
      <c r="G32" s="25"/>
      <c r="H32" s="26"/>
      <c r="I32" s="25"/>
      <c r="J32" s="27"/>
      <c r="K32" s="28"/>
      <c r="L32" s="28"/>
      <c r="M32" s="11"/>
      <c r="N32" s="9" t="s">
        <v>153</v>
      </c>
    </row>
    <row r="33" spans="1:14" s="1" customFormat="1" ht="124.2">
      <c r="A33" s="35">
        <v>3</v>
      </c>
      <c r="B33" s="23" t="s">
        <v>202</v>
      </c>
      <c r="C33" s="36" t="s">
        <v>142</v>
      </c>
      <c r="D33" s="11"/>
      <c r="E33" s="24" t="s">
        <v>11</v>
      </c>
      <c r="F33" s="24">
        <v>120</v>
      </c>
      <c r="G33" s="25"/>
      <c r="H33" s="26"/>
      <c r="I33" s="25"/>
      <c r="J33" s="27"/>
      <c r="K33" s="28"/>
      <c r="L33" s="28"/>
      <c r="M33" s="11"/>
      <c r="N33" s="9" t="s">
        <v>153</v>
      </c>
    </row>
    <row r="34" spans="1:14" s="1" customFormat="1" ht="124.2">
      <c r="A34" s="35">
        <v>4</v>
      </c>
      <c r="B34" s="23" t="s">
        <v>203</v>
      </c>
      <c r="C34" s="36" t="s">
        <v>143</v>
      </c>
      <c r="D34" s="11"/>
      <c r="E34" s="24" t="s">
        <v>11</v>
      </c>
      <c r="F34" s="24">
        <v>120</v>
      </c>
      <c r="G34" s="25"/>
      <c r="H34" s="26"/>
      <c r="I34" s="25"/>
      <c r="J34" s="27"/>
      <c r="K34" s="28"/>
      <c r="L34" s="28"/>
      <c r="M34" s="11"/>
      <c r="N34" s="9" t="s">
        <v>153</v>
      </c>
    </row>
    <row r="35" spans="1:14" s="1" customFormat="1" ht="124.2">
      <c r="A35" s="35">
        <v>5</v>
      </c>
      <c r="B35" s="23" t="s">
        <v>28</v>
      </c>
      <c r="C35" s="36" t="s">
        <v>138</v>
      </c>
      <c r="D35" s="11"/>
      <c r="E35" s="24" t="s">
        <v>11</v>
      </c>
      <c r="F35" s="24">
        <v>150</v>
      </c>
      <c r="G35" s="25"/>
      <c r="H35" s="26"/>
      <c r="I35" s="25"/>
      <c r="J35" s="27"/>
      <c r="K35" s="28"/>
      <c r="L35" s="28"/>
      <c r="M35" s="11"/>
      <c r="N35" s="9" t="s">
        <v>153</v>
      </c>
    </row>
    <row r="36" spans="1:14" s="1" customFormat="1" ht="124.2">
      <c r="A36" s="35">
        <v>6</v>
      </c>
      <c r="B36" s="23" t="s">
        <v>29</v>
      </c>
      <c r="C36" s="36" t="s">
        <v>138</v>
      </c>
      <c r="D36" s="11"/>
      <c r="E36" s="24" t="s">
        <v>11</v>
      </c>
      <c r="F36" s="24">
        <v>150</v>
      </c>
      <c r="G36" s="25"/>
      <c r="H36" s="26"/>
      <c r="I36" s="25"/>
      <c r="J36" s="27"/>
      <c r="K36" s="28"/>
      <c r="L36" s="28"/>
      <c r="M36" s="11"/>
      <c r="N36" s="9" t="s">
        <v>153</v>
      </c>
    </row>
    <row r="37" spans="1:14" s="1" customFormat="1" ht="124.2">
      <c r="A37" s="35">
        <v>7</v>
      </c>
      <c r="B37" s="23" t="s">
        <v>30</v>
      </c>
      <c r="C37" s="36" t="s">
        <v>140</v>
      </c>
      <c r="D37" s="11"/>
      <c r="E37" s="24" t="s">
        <v>11</v>
      </c>
      <c r="F37" s="24">
        <v>70</v>
      </c>
      <c r="G37" s="25"/>
      <c r="H37" s="26"/>
      <c r="I37" s="25"/>
      <c r="J37" s="27"/>
      <c r="K37" s="28"/>
      <c r="L37" s="28"/>
      <c r="M37" s="11"/>
      <c r="N37" s="9" t="s">
        <v>63</v>
      </c>
    </row>
    <row r="38" spans="1:14" s="1" customFormat="1" ht="124.2">
      <c r="A38" s="35">
        <v>8</v>
      </c>
      <c r="B38" s="23" t="s">
        <v>31</v>
      </c>
      <c r="C38" s="36" t="s">
        <v>138</v>
      </c>
      <c r="D38" s="11"/>
      <c r="E38" s="24" t="s">
        <v>11</v>
      </c>
      <c r="F38" s="24">
        <v>700</v>
      </c>
      <c r="G38" s="25"/>
      <c r="H38" s="26"/>
      <c r="I38" s="25"/>
      <c r="J38" s="27"/>
      <c r="K38" s="28"/>
      <c r="L38" s="28"/>
      <c r="M38" s="11"/>
      <c r="N38" s="9" t="s">
        <v>63</v>
      </c>
    </row>
    <row r="39" spans="1:14" s="1" customFormat="1" ht="124.2">
      <c r="A39" s="35">
        <v>9</v>
      </c>
      <c r="B39" s="23" t="s">
        <v>32</v>
      </c>
      <c r="C39" s="36" t="s">
        <v>140</v>
      </c>
      <c r="D39" s="11"/>
      <c r="E39" s="24" t="s">
        <v>11</v>
      </c>
      <c r="F39" s="24">
        <v>200</v>
      </c>
      <c r="G39" s="25"/>
      <c r="H39" s="26"/>
      <c r="I39" s="25"/>
      <c r="J39" s="27"/>
      <c r="K39" s="28"/>
      <c r="L39" s="28"/>
      <c r="M39" s="11"/>
      <c r="N39" s="9" t="s">
        <v>63</v>
      </c>
    </row>
    <row r="40" spans="1:14" s="1" customFormat="1" ht="124.2">
      <c r="A40" s="35">
        <v>10</v>
      </c>
      <c r="B40" s="23" t="s">
        <v>33</v>
      </c>
      <c r="C40" s="36" t="s">
        <v>138</v>
      </c>
      <c r="D40" s="11"/>
      <c r="E40" s="24" t="s">
        <v>11</v>
      </c>
      <c r="F40" s="24">
        <v>80</v>
      </c>
      <c r="G40" s="25"/>
      <c r="H40" s="26"/>
      <c r="I40" s="25"/>
      <c r="J40" s="27"/>
      <c r="K40" s="28"/>
      <c r="L40" s="28"/>
      <c r="M40" s="11"/>
      <c r="N40" s="9" t="s">
        <v>153</v>
      </c>
    </row>
    <row r="41" spans="1:14" s="1" customFormat="1" ht="124.2">
      <c r="A41" s="35">
        <v>11</v>
      </c>
      <c r="B41" s="23" t="s">
        <v>204</v>
      </c>
      <c r="C41" s="36" t="s">
        <v>138</v>
      </c>
      <c r="D41" s="11"/>
      <c r="E41" s="24" t="s">
        <v>11</v>
      </c>
      <c r="F41" s="24">
        <v>50</v>
      </c>
      <c r="G41" s="25"/>
      <c r="H41" s="26"/>
      <c r="I41" s="25"/>
      <c r="J41" s="27"/>
      <c r="K41" s="28"/>
      <c r="L41" s="28"/>
      <c r="M41" s="11"/>
      <c r="N41" s="9" t="s">
        <v>153</v>
      </c>
    </row>
    <row r="42" spans="1:14" s="1" customFormat="1">
      <c r="B42" s="12"/>
      <c r="C42" s="12"/>
      <c r="D42" s="12"/>
      <c r="E42" s="37"/>
      <c r="F42" s="37"/>
      <c r="G42" s="33" t="s">
        <v>55</v>
      </c>
      <c r="H42" s="38"/>
      <c r="I42" s="39"/>
      <c r="J42" s="27">
        <f>SUM(J31:J41)</f>
        <v>0</v>
      </c>
      <c r="K42" s="28">
        <f t="shared" ref="K42" si="2">L42-J42</f>
        <v>0</v>
      </c>
      <c r="L42" s="28">
        <f>SUM(L31:L41)</f>
        <v>0</v>
      </c>
      <c r="M42" s="11"/>
      <c r="N42" s="9"/>
    </row>
    <row r="43" spans="1:14" s="1" customFormat="1">
      <c r="B43" s="6"/>
      <c r="C43" s="6"/>
      <c r="D43" s="6"/>
      <c r="F43" s="10"/>
      <c r="G43" s="2"/>
      <c r="H43" s="3"/>
      <c r="I43" s="4"/>
      <c r="J43" s="3"/>
      <c r="K43" s="3"/>
      <c r="L43" s="3"/>
      <c r="M43" s="6"/>
    </row>
    <row r="44" spans="1:14" s="1" customFormat="1">
      <c r="A44" s="40"/>
      <c r="B44" s="41" t="s">
        <v>74</v>
      </c>
      <c r="C44" s="6"/>
      <c r="D44" s="6"/>
      <c r="F44" s="10"/>
      <c r="G44" s="2"/>
      <c r="H44" s="3"/>
      <c r="I44" s="4"/>
      <c r="J44" s="3"/>
      <c r="K44" s="3"/>
      <c r="L44" s="3"/>
      <c r="M44" s="6"/>
    </row>
    <row r="45" spans="1:14" s="1" customFormat="1" ht="41.4">
      <c r="A45" s="14" t="s">
        <v>65</v>
      </c>
      <c r="B45" s="14" t="s">
        <v>0</v>
      </c>
      <c r="C45" s="14" t="s">
        <v>60</v>
      </c>
      <c r="D45" s="14" t="s">
        <v>61</v>
      </c>
      <c r="E45" s="9" t="s">
        <v>66</v>
      </c>
      <c r="F45" s="15" t="s">
        <v>2</v>
      </c>
      <c r="G45" s="17" t="s">
        <v>3</v>
      </c>
      <c r="H45" s="18" t="s">
        <v>4</v>
      </c>
      <c r="I45" s="17" t="s">
        <v>5</v>
      </c>
      <c r="J45" s="19" t="s">
        <v>6</v>
      </c>
      <c r="K45" s="20" t="s">
        <v>7</v>
      </c>
      <c r="L45" s="19" t="s">
        <v>8</v>
      </c>
      <c r="M45" s="14" t="s">
        <v>1</v>
      </c>
      <c r="N45" s="21" t="s">
        <v>62</v>
      </c>
    </row>
    <row r="46" spans="1:14" s="1" customFormat="1" ht="124.2">
      <c r="A46" s="8">
        <v>1</v>
      </c>
      <c r="B46" s="42" t="s">
        <v>205</v>
      </c>
      <c r="C46" s="36" t="s">
        <v>138</v>
      </c>
      <c r="D46" s="11"/>
      <c r="E46" s="24" t="s">
        <v>11</v>
      </c>
      <c r="F46" s="24">
        <v>200</v>
      </c>
      <c r="G46" s="25"/>
      <c r="H46" s="26"/>
      <c r="I46" s="25"/>
      <c r="J46" s="27"/>
      <c r="K46" s="28"/>
      <c r="L46" s="28"/>
      <c r="M46" s="11"/>
      <c r="N46" s="9" t="s">
        <v>63</v>
      </c>
    </row>
    <row r="47" spans="1:14" s="1" customFormat="1" ht="124.2">
      <c r="A47" s="8">
        <v>2</v>
      </c>
      <c r="B47" s="42" t="s">
        <v>206</v>
      </c>
      <c r="C47" s="36" t="s">
        <v>138</v>
      </c>
      <c r="D47" s="11"/>
      <c r="E47" s="24" t="s">
        <v>11</v>
      </c>
      <c r="F47" s="24">
        <v>100</v>
      </c>
      <c r="G47" s="25"/>
      <c r="H47" s="26"/>
      <c r="I47" s="25"/>
      <c r="J47" s="27"/>
      <c r="K47" s="28"/>
      <c r="L47" s="28"/>
      <c r="M47" s="11"/>
      <c r="N47" s="9" t="s">
        <v>153</v>
      </c>
    </row>
    <row r="48" spans="1:14" s="1" customFormat="1" ht="124.2">
      <c r="A48" s="8">
        <v>3</v>
      </c>
      <c r="B48" s="42" t="s">
        <v>35</v>
      </c>
      <c r="C48" s="36" t="s">
        <v>138</v>
      </c>
      <c r="D48" s="11"/>
      <c r="E48" s="24" t="s">
        <v>11</v>
      </c>
      <c r="F48" s="24">
        <v>100</v>
      </c>
      <c r="G48" s="25"/>
      <c r="H48" s="26"/>
      <c r="I48" s="25"/>
      <c r="J48" s="27"/>
      <c r="K48" s="28"/>
      <c r="L48" s="28"/>
      <c r="M48" s="11"/>
      <c r="N48" s="9" t="s">
        <v>153</v>
      </c>
    </row>
    <row r="49" spans="1:14" s="1" customFormat="1">
      <c r="B49" s="6"/>
      <c r="C49" s="6"/>
      <c r="D49" s="6"/>
      <c r="F49" s="10"/>
      <c r="G49" s="33" t="s">
        <v>55</v>
      </c>
      <c r="H49" s="3"/>
      <c r="I49" s="4"/>
      <c r="J49" s="28">
        <f>SUM(J46:J48)</f>
        <v>0</v>
      </c>
      <c r="K49" s="28">
        <f>SUM(K46:K48)</f>
        <v>0</v>
      </c>
      <c r="L49" s="28">
        <f>SUM(L46:L48)</f>
        <v>0</v>
      </c>
      <c r="M49" s="6"/>
    </row>
    <row r="50" spans="1:14" s="1" customFormat="1">
      <c r="A50" s="29"/>
      <c r="B50" s="30" t="s">
        <v>34</v>
      </c>
      <c r="C50" s="6"/>
      <c r="D50" s="6"/>
      <c r="F50" s="10"/>
      <c r="G50" s="2"/>
      <c r="H50" s="3"/>
      <c r="I50" s="4"/>
      <c r="J50" s="3"/>
      <c r="K50" s="3"/>
      <c r="L50" s="3"/>
      <c r="M50" s="6"/>
    </row>
    <row r="51" spans="1:14" s="1" customFormat="1" ht="41.4">
      <c r="A51" s="14" t="s">
        <v>65</v>
      </c>
      <c r="B51" s="14" t="s">
        <v>0</v>
      </c>
      <c r="C51" s="14" t="s">
        <v>60</v>
      </c>
      <c r="D51" s="14" t="s">
        <v>61</v>
      </c>
      <c r="E51" s="15" t="s">
        <v>66</v>
      </c>
      <c r="F51" s="15" t="s">
        <v>2</v>
      </c>
      <c r="G51" s="17" t="s">
        <v>3</v>
      </c>
      <c r="H51" s="18" t="s">
        <v>4</v>
      </c>
      <c r="I51" s="17" t="s">
        <v>5</v>
      </c>
      <c r="J51" s="19" t="s">
        <v>6</v>
      </c>
      <c r="K51" s="20" t="s">
        <v>7</v>
      </c>
      <c r="L51" s="19" t="s">
        <v>8</v>
      </c>
      <c r="M51" s="14" t="s">
        <v>1</v>
      </c>
      <c r="N51" s="21" t="s">
        <v>62</v>
      </c>
    </row>
    <row r="52" spans="1:14" s="1" customFormat="1" ht="110.4">
      <c r="A52" s="8">
        <v>1</v>
      </c>
      <c r="B52" s="23" t="s">
        <v>75</v>
      </c>
      <c r="C52" s="14" t="s">
        <v>156</v>
      </c>
      <c r="D52" s="11"/>
      <c r="E52" s="24" t="s">
        <v>64</v>
      </c>
      <c r="F52" s="24">
        <v>200000</v>
      </c>
      <c r="G52" s="25"/>
      <c r="H52" s="26"/>
      <c r="I52" s="25"/>
      <c r="J52" s="27"/>
      <c r="K52" s="28"/>
      <c r="L52" s="28"/>
      <c r="M52" s="11"/>
      <c r="N52" s="9" t="s">
        <v>153</v>
      </c>
    </row>
    <row r="53" spans="1:14" s="1" customFormat="1" ht="110.4">
      <c r="A53" s="8">
        <v>2</v>
      </c>
      <c r="B53" s="23" t="s">
        <v>76</v>
      </c>
      <c r="C53" s="14" t="s">
        <v>156</v>
      </c>
      <c r="D53" s="11"/>
      <c r="E53" s="24" t="s">
        <v>64</v>
      </c>
      <c r="F53" s="24">
        <v>180000</v>
      </c>
      <c r="G53" s="25"/>
      <c r="H53" s="26"/>
      <c r="I53" s="25"/>
      <c r="J53" s="27"/>
      <c r="K53" s="28"/>
      <c r="L53" s="28"/>
      <c r="M53" s="11"/>
      <c r="N53" s="9" t="s">
        <v>153</v>
      </c>
    </row>
    <row r="54" spans="1:14" s="1" customFormat="1" ht="110.4">
      <c r="A54" s="8">
        <v>3</v>
      </c>
      <c r="B54" s="23" t="s">
        <v>77</v>
      </c>
      <c r="C54" s="14" t="s">
        <v>156</v>
      </c>
      <c r="D54" s="11"/>
      <c r="E54" s="24" t="s">
        <v>64</v>
      </c>
      <c r="F54" s="24">
        <v>100000</v>
      </c>
      <c r="G54" s="25"/>
      <c r="H54" s="26"/>
      <c r="I54" s="25"/>
      <c r="J54" s="27"/>
      <c r="K54" s="28"/>
      <c r="L54" s="28"/>
      <c r="M54" s="11"/>
      <c r="N54" s="9" t="s">
        <v>153</v>
      </c>
    </row>
    <row r="55" spans="1:14" s="1" customFormat="1" ht="55.2">
      <c r="A55" s="8">
        <v>4</v>
      </c>
      <c r="B55" s="23" t="s">
        <v>207</v>
      </c>
      <c r="C55" s="11"/>
      <c r="D55" s="11"/>
      <c r="E55" s="24" t="s">
        <v>64</v>
      </c>
      <c r="F55" s="24">
        <v>500</v>
      </c>
      <c r="G55" s="25"/>
      <c r="H55" s="26"/>
      <c r="I55" s="25"/>
      <c r="J55" s="27"/>
      <c r="K55" s="28"/>
      <c r="L55" s="28"/>
      <c r="M55" s="11"/>
      <c r="N55" s="9" t="s">
        <v>131</v>
      </c>
    </row>
    <row r="56" spans="1:14" s="1" customFormat="1" ht="82.8">
      <c r="A56" s="8">
        <v>5</v>
      </c>
      <c r="B56" s="23" t="s">
        <v>78</v>
      </c>
      <c r="C56" s="32" t="s">
        <v>157</v>
      </c>
      <c r="D56" s="11"/>
      <c r="E56" s="24" t="s">
        <v>64</v>
      </c>
      <c r="F56" s="24">
        <v>1000</v>
      </c>
      <c r="G56" s="25"/>
      <c r="H56" s="26"/>
      <c r="I56" s="25"/>
      <c r="J56" s="27"/>
      <c r="K56" s="28"/>
      <c r="L56" s="28"/>
      <c r="M56" s="11"/>
      <c r="N56" s="9" t="s">
        <v>153</v>
      </c>
    </row>
    <row r="57" spans="1:14" s="1" customFormat="1" ht="82.8">
      <c r="A57" s="8">
        <v>6</v>
      </c>
      <c r="B57" s="23" t="s">
        <v>79</v>
      </c>
      <c r="C57" s="32" t="s">
        <v>157</v>
      </c>
      <c r="D57" s="11"/>
      <c r="E57" s="24" t="s">
        <v>64</v>
      </c>
      <c r="F57" s="24">
        <v>1500</v>
      </c>
      <c r="G57" s="25"/>
      <c r="H57" s="26"/>
      <c r="I57" s="25"/>
      <c r="J57" s="27"/>
      <c r="K57" s="28"/>
      <c r="L57" s="28"/>
      <c r="M57" s="11"/>
      <c r="N57" s="9" t="s">
        <v>153</v>
      </c>
    </row>
    <row r="58" spans="1:14" s="1" customFormat="1" ht="82.8">
      <c r="A58" s="8">
        <v>7</v>
      </c>
      <c r="B58" s="23" t="s">
        <v>80</v>
      </c>
      <c r="C58" s="32" t="s">
        <v>157</v>
      </c>
      <c r="D58" s="11"/>
      <c r="E58" s="24" t="s">
        <v>64</v>
      </c>
      <c r="F58" s="24">
        <v>2000</v>
      </c>
      <c r="G58" s="25"/>
      <c r="H58" s="26"/>
      <c r="I58" s="25"/>
      <c r="J58" s="27"/>
      <c r="K58" s="28"/>
      <c r="L58" s="28"/>
      <c r="M58" s="11"/>
      <c r="N58" s="9" t="s">
        <v>153</v>
      </c>
    </row>
    <row r="59" spans="1:14" s="1" customFormat="1">
      <c r="B59" s="6"/>
      <c r="C59" s="6"/>
      <c r="D59" s="6"/>
      <c r="F59" s="10"/>
      <c r="G59" s="33" t="s">
        <v>55</v>
      </c>
      <c r="H59" s="3"/>
      <c r="I59" s="4"/>
      <c r="J59" s="28">
        <f>SUM(J52:J58)</f>
        <v>0</v>
      </c>
      <c r="K59" s="28">
        <f t="shared" ref="K59" si="3">L59-J59</f>
        <v>0</v>
      </c>
      <c r="L59" s="28">
        <f>SUM(L52:L58)</f>
        <v>0</v>
      </c>
      <c r="M59" s="6"/>
    </row>
    <row r="60" spans="1:14" s="1" customFormat="1">
      <c r="A60" s="29"/>
      <c r="B60" s="30" t="s">
        <v>36</v>
      </c>
      <c r="C60" s="6"/>
      <c r="D60" s="6"/>
      <c r="F60" s="10"/>
      <c r="G60" s="2"/>
      <c r="H60" s="3"/>
      <c r="I60" s="4"/>
      <c r="J60" s="3"/>
      <c r="K60" s="3"/>
      <c r="L60" s="3"/>
      <c r="M60" s="6"/>
    </row>
    <row r="61" spans="1:14" s="1" customFormat="1" ht="41.4">
      <c r="A61" s="14" t="s">
        <v>65</v>
      </c>
      <c r="B61" s="14" t="s">
        <v>0</v>
      </c>
      <c r="C61" s="14" t="s">
        <v>60</v>
      </c>
      <c r="D61" s="14" t="s">
        <v>61</v>
      </c>
      <c r="E61" s="15" t="s">
        <v>66</v>
      </c>
      <c r="F61" s="15" t="s">
        <v>2</v>
      </c>
      <c r="G61" s="17" t="s">
        <v>3</v>
      </c>
      <c r="H61" s="18" t="s">
        <v>4</v>
      </c>
      <c r="I61" s="17" t="s">
        <v>5</v>
      </c>
      <c r="J61" s="19" t="s">
        <v>6</v>
      </c>
      <c r="K61" s="20" t="s">
        <v>7</v>
      </c>
      <c r="L61" s="19" t="s">
        <v>8</v>
      </c>
      <c r="M61" s="14" t="s">
        <v>1</v>
      </c>
      <c r="N61" s="21" t="s">
        <v>62</v>
      </c>
    </row>
    <row r="62" spans="1:14" s="1" customFormat="1" ht="69">
      <c r="A62" s="31">
        <v>1</v>
      </c>
      <c r="B62" s="23" t="s">
        <v>81</v>
      </c>
      <c r="C62" s="14" t="s">
        <v>158</v>
      </c>
      <c r="D62" s="11"/>
      <c r="E62" s="24" t="s">
        <v>11</v>
      </c>
      <c r="F62" s="24">
        <v>7500</v>
      </c>
      <c r="G62" s="25"/>
      <c r="H62" s="26"/>
      <c r="I62" s="25"/>
      <c r="J62" s="27"/>
      <c r="K62" s="28"/>
      <c r="L62" s="28"/>
      <c r="M62" s="11"/>
      <c r="N62" s="9" t="s">
        <v>153</v>
      </c>
    </row>
    <row r="63" spans="1:14" s="1" customFormat="1" ht="69">
      <c r="A63" s="31">
        <v>2</v>
      </c>
      <c r="B63" s="23" t="s">
        <v>40</v>
      </c>
      <c r="C63" s="14" t="s">
        <v>158</v>
      </c>
      <c r="D63" s="11"/>
      <c r="E63" s="24" t="s">
        <v>11</v>
      </c>
      <c r="F63" s="24">
        <v>10000</v>
      </c>
      <c r="G63" s="25"/>
      <c r="H63" s="26"/>
      <c r="I63" s="25"/>
      <c r="J63" s="27"/>
      <c r="K63" s="28"/>
      <c r="L63" s="28"/>
      <c r="M63" s="11"/>
      <c r="N63" s="9" t="s">
        <v>153</v>
      </c>
    </row>
    <row r="64" spans="1:14" s="1" customFormat="1" ht="69">
      <c r="A64" s="31">
        <v>3</v>
      </c>
      <c r="B64" s="23" t="s">
        <v>82</v>
      </c>
      <c r="C64" s="14" t="s">
        <v>158</v>
      </c>
      <c r="D64" s="11"/>
      <c r="E64" s="24" t="s">
        <v>11</v>
      </c>
      <c r="F64" s="24">
        <v>10000</v>
      </c>
      <c r="G64" s="25"/>
      <c r="H64" s="26"/>
      <c r="I64" s="25"/>
      <c r="J64" s="27"/>
      <c r="K64" s="28"/>
      <c r="L64" s="28"/>
      <c r="M64" s="11"/>
      <c r="N64" s="9" t="s">
        <v>154</v>
      </c>
    </row>
    <row r="65" spans="1:14" s="1" customFormat="1" ht="69">
      <c r="A65" s="31">
        <v>4</v>
      </c>
      <c r="B65" s="23" t="s">
        <v>83</v>
      </c>
      <c r="C65" s="14" t="s">
        <v>158</v>
      </c>
      <c r="D65" s="11"/>
      <c r="E65" s="24" t="s">
        <v>11</v>
      </c>
      <c r="F65" s="24">
        <v>8000</v>
      </c>
      <c r="G65" s="25"/>
      <c r="H65" s="26"/>
      <c r="I65" s="25"/>
      <c r="J65" s="27"/>
      <c r="K65" s="28"/>
      <c r="L65" s="28"/>
      <c r="M65" s="11"/>
      <c r="N65" s="9" t="s">
        <v>154</v>
      </c>
    </row>
    <row r="66" spans="1:14" s="1" customFormat="1" ht="69">
      <c r="A66" s="31">
        <v>5</v>
      </c>
      <c r="B66" s="23" t="s">
        <v>84</v>
      </c>
      <c r="C66" s="14" t="s">
        <v>158</v>
      </c>
      <c r="D66" s="11"/>
      <c r="E66" s="24" t="s">
        <v>11</v>
      </c>
      <c r="F66" s="24">
        <v>4000</v>
      </c>
      <c r="G66" s="25"/>
      <c r="H66" s="26"/>
      <c r="I66" s="25"/>
      <c r="J66" s="27"/>
      <c r="K66" s="28"/>
      <c r="L66" s="28"/>
      <c r="M66" s="11"/>
      <c r="N66" s="9" t="s">
        <v>154</v>
      </c>
    </row>
    <row r="67" spans="1:14" s="1" customFormat="1" ht="69">
      <c r="A67" s="31">
        <v>6</v>
      </c>
      <c r="B67" s="23" t="s">
        <v>41</v>
      </c>
      <c r="C67" s="14" t="s">
        <v>158</v>
      </c>
      <c r="D67" s="11"/>
      <c r="E67" s="24" t="s">
        <v>11</v>
      </c>
      <c r="F67" s="24">
        <v>6000</v>
      </c>
      <c r="G67" s="25"/>
      <c r="H67" s="26"/>
      <c r="I67" s="25"/>
      <c r="J67" s="27"/>
      <c r="K67" s="28"/>
      <c r="L67" s="28"/>
      <c r="M67" s="11"/>
      <c r="N67" s="9" t="s">
        <v>154</v>
      </c>
    </row>
    <row r="68" spans="1:14" s="1" customFormat="1" ht="69">
      <c r="A68" s="31">
        <v>7</v>
      </c>
      <c r="B68" s="23" t="s">
        <v>85</v>
      </c>
      <c r="C68" s="14" t="s">
        <v>158</v>
      </c>
      <c r="D68" s="11"/>
      <c r="E68" s="24" t="s">
        <v>11</v>
      </c>
      <c r="F68" s="24">
        <v>4500</v>
      </c>
      <c r="G68" s="25"/>
      <c r="H68" s="26"/>
      <c r="I68" s="25"/>
      <c r="J68" s="27"/>
      <c r="K68" s="28"/>
      <c r="L68" s="28"/>
      <c r="M68" s="11"/>
      <c r="N68" s="9" t="s">
        <v>154</v>
      </c>
    </row>
    <row r="69" spans="1:14" s="1" customFormat="1" ht="69">
      <c r="A69" s="31">
        <v>8</v>
      </c>
      <c r="B69" s="23" t="s">
        <v>86</v>
      </c>
      <c r="C69" s="14" t="s">
        <v>158</v>
      </c>
      <c r="D69" s="11"/>
      <c r="E69" s="24" t="s">
        <v>11</v>
      </c>
      <c r="F69" s="24">
        <v>5000</v>
      </c>
      <c r="G69" s="25"/>
      <c r="H69" s="26"/>
      <c r="I69" s="25"/>
      <c r="J69" s="27"/>
      <c r="K69" s="28"/>
      <c r="L69" s="28"/>
      <c r="M69" s="11"/>
      <c r="N69" s="9" t="s">
        <v>154</v>
      </c>
    </row>
    <row r="70" spans="1:14" s="1" customFormat="1">
      <c r="B70" s="6"/>
      <c r="C70" s="6"/>
      <c r="D70" s="6"/>
      <c r="F70" s="10"/>
      <c r="G70" s="33" t="s">
        <v>55</v>
      </c>
      <c r="H70" s="3"/>
      <c r="I70" s="4"/>
      <c r="J70" s="28">
        <f>SUM(J62:J69)</f>
        <v>0</v>
      </c>
      <c r="K70" s="28">
        <f>SUM(K62:K69)</f>
        <v>0</v>
      </c>
      <c r="L70" s="28">
        <f>SUM(L62:L69)</f>
        <v>0</v>
      </c>
      <c r="M70" s="6"/>
    </row>
    <row r="71" spans="1:14" s="1" customFormat="1">
      <c r="A71" s="29"/>
      <c r="B71" s="30" t="s">
        <v>37</v>
      </c>
      <c r="C71" s="6"/>
      <c r="D71" s="6"/>
      <c r="F71" s="10"/>
      <c r="G71" s="2"/>
      <c r="H71" s="3"/>
      <c r="I71" s="4"/>
      <c r="J71" s="3"/>
      <c r="K71" s="3"/>
      <c r="L71" s="3"/>
      <c r="M71" s="6"/>
    </row>
    <row r="72" spans="1:14" s="1" customFormat="1" ht="41.4">
      <c r="A72" s="14" t="s">
        <v>65</v>
      </c>
      <c r="B72" s="14" t="s">
        <v>0</v>
      </c>
      <c r="C72" s="14" t="s">
        <v>60</v>
      </c>
      <c r="D72" s="14" t="s">
        <v>61</v>
      </c>
      <c r="E72" s="15" t="s">
        <v>66</v>
      </c>
      <c r="F72" s="15" t="s">
        <v>2</v>
      </c>
      <c r="G72" s="17" t="s">
        <v>3</v>
      </c>
      <c r="H72" s="18" t="s">
        <v>4</v>
      </c>
      <c r="I72" s="17" t="s">
        <v>5</v>
      </c>
      <c r="J72" s="19" t="s">
        <v>6</v>
      </c>
      <c r="K72" s="20" t="s">
        <v>7</v>
      </c>
      <c r="L72" s="19" t="s">
        <v>8</v>
      </c>
      <c r="M72" s="14" t="s">
        <v>1</v>
      </c>
      <c r="N72" s="21" t="s">
        <v>62</v>
      </c>
    </row>
    <row r="73" spans="1:14" s="1" customFormat="1" ht="151.80000000000001">
      <c r="A73" s="8">
        <v>1</v>
      </c>
      <c r="B73" s="23" t="s">
        <v>43</v>
      </c>
      <c r="C73" s="14" t="s">
        <v>208</v>
      </c>
      <c r="D73" s="14"/>
      <c r="E73" s="24" t="s">
        <v>11</v>
      </c>
      <c r="F73" s="24">
        <v>1300</v>
      </c>
      <c r="G73" s="25"/>
      <c r="H73" s="26"/>
      <c r="I73" s="25"/>
      <c r="J73" s="27"/>
      <c r="K73" s="28"/>
      <c r="L73" s="28"/>
      <c r="M73" s="11"/>
      <c r="N73" s="9" t="s">
        <v>154</v>
      </c>
    </row>
    <row r="74" spans="1:14" s="1" customFormat="1" ht="151.80000000000001">
      <c r="A74" s="8">
        <v>2</v>
      </c>
      <c r="B74" s="23" t="s">
        <v>44</v>
      </c>
      <c r="C74" s="14" t="s">
        <v>208</v>
      </c>
      <c r="D74" s="11"/>
      <c r="E74" s="24" t="s">
        <v>11</v>
      </c>
      <c r="F74" s="24">
        <v>4000</v>
      </c>
      <c r="G74" s="25"/>
      <c r="H74" s="26"/>
      <c r="I74" s="25"/>
      <c r="J74" s="27"/>
      <c r="K74" s="28"/>
      <c r="L74" s="28"/>
      <c r="M74" s="11"/>
      <c r="N74" s="9" t="s">
        <v>154</v>
      </c>
    </row>
    <row r="75" spans="1:14" s="1" customFormat="1" ht="151.80000000000001">
      <c r="A75" s="8">
        <v>3</v>
      </c>
      <c r="B75" s="23" t="s">
        <v>209</v>
      </c>
      <c r="C75" s="14" t="s">
        <v>208</v>
      </c>
      <c r="D75" s="11"/>
      <c r="E75" s="24" t="s">
        <v>11</v>
      </c>
      <c r="F75" s="24">
        <v>1000</v>
      </c>
      <c r="G75" s="25"/>
      <c r="H75" s="26"/>
      <c r="I75" s="25"/>
      <c r="J75" s="27"/>
      <c r="K75" s="28"/>
      <c r="L75" s="28"/>
      <c r="M75" s="11"/>
      <c r="N75" s="9" t="s">
        <v>153</v>
      </c>
    </row>
    <row r="76" spans="1:14" s="1" customFormat="1" ht="151.80000000000001">
      <c r="A76" s="8">
        <v>4</v>
      </c>
      <c r="B76" s="23" t="s">
        <v>210</v>
      </c>
      <c r="C76" s="14" t="s">
        <v>208</v>
      </c>
      <c r="D76" s="11"/>
      <c r="E76" s="24" t="s">
        <v>11</v>
      </c>
      <c r="F76" s="24">
        <v>2000</v>
      </c>
      <c r="G76" s="25"/>
      <c r="H76" s="26"/>
      <c r="I76" s="25"/>
      <c r="J76" s="27"/>
      <c r="K76" s="28"/>
      <c r="L76" s="28"/>
      <c r="M76" s="11"/>
      <c r="N76" s="9" t="s">
        <v>153</v>
      </c>
    </row>
    <row r="77" spans="1:14" s="1" customFormat="1" ht="151.80000000000001">
      <c r="A77" s="8">
        <v>5</v>
      </c>
      <c r="B77" s="23" t="s">
        <v>87</v>
      </c>
      <c r="C77" s="14" t="s">
        <v>208</v>
      </c>
      <c r="D77" s="11"/>
      <c r="E77" s="24" t="s">
        <v>11</v>
      </c>
      <c r="F77" s="24">
        <v>400</v>
      </c>
      <c r="G77" s="25"/>
      <c r="H77" s="26"/>
      <c r="I77" s="25"/>
      <c r="J77" s="27"/>
      <c r="K77" s="28"/>
      <c r="L77" s="28"/>
      <c r="M77" s="11"/>
      <c r="N77" s="9" t="s">
        <v>153</v>
      </c>
    </row>
    <row r="78" spans="1:14" s="1" customFormat="1" ht="151.80000000000001">
      <c r="A78" s="8">
        <v>6</v>
      </c>
      <c r="B78" s="23" t="s">
        <v>88</v>
      </c>
      <c r="C78" s="14" t="s">
        <v>208</v>
      </c>
      <c r="D78" s="11"/>
      <c r="E78" s="24" t="s">
        <v>11</v>
      </c>
      <c r="F78" s="24">
        <v>100</v>
      </c>
      <c r="G78" s="25"/>
      <c r="H78" s="26"/>
      <c r="I78" s="25"/>
      <c r="J78" s="27"/>
      <c r="K78" s="28"/>
      <c r="L78" s="28"/>
      <c r="M78" s="11"/>
      <c r="N78" s="9" t="s">
        <v>131</v>
      </c>
    </row>
    <row r="79" spans="1:14" s="1" customFormat="1">
      <c r="A79" s="8">
        <v>7</v>
      </c>
      <c r="B79" s="23" t="s">
        <v>45</v>
      </c>
      <c r="C79" s="11"/>
      <c r="D79" s="11"/>
      <c r="E79" s="24" t="s">
        <v>20</v>
      </c>
      <c r="F79" s="24">
        <v>250</v>
      </c>
      <c r="G79" s="25"/>
      <c r="H79" s="26"/>
      <c r="I79" s="25"/>
      <c r="J79" s="27"/>
      <c r="K79" s="28"/>
      <c r="L79" s="28"/>
      <c r="M79" s="11"/>
      <c r="N79" s="9" t="s">
        <v>131</v>
      </c>
    </row>
    <row r="80" spans="1:14" s="1" customFormat="1">
      <c r="B80" s="6"/>
      <c r="C80" s="6"/>
      <c r="D80" s="6"/>
      <c r="F80" s="10"/>
      <c r="G80" s="33" t="s">
        <v>55</v>
      </c>
      <c r="H80" s="3"/>
      <c r="I80" s="4"/>
      <c r="J80" s="28">
        <f>SUM(J73:J79)</f>
        <v>0</v>
      </c>
      <c r="K80" s="28">
        <f t="shared" ref="K80" si="4">L80-J80</f>
        <v>0</v>
      </c>
      <c r="L80" s="28">
        <f>SUM(L73:L79)</f>
        <v>0</v>
      </c>
      <c r="M80" s="6"/>
    </row>
    <row r="81" spans="1:14" s="1" customFormat="1">
      <c r="A81" s="29"/>
      <c r="B81" s="30" t="s">
        <v>39</v>
      </c>
      <c r="C81" s="6"/>
      <c r="D81" s="6"/>
      <c r="F81" s="10"/>
      <c r="G81" s="2"/>
      <c r="H81" s="3"/>
      <c r="I81" s="4"/>
      <c r="J81" s="3"/>
      <c r="K81" s="3"/>
      <c r="L81" s="3"/>
      <c r="M81" s="6"/>
    </row>
    <row r="82" spans="1:14" s="1" customFormat="1" ht="41.4">
      <c r="A82" s="14" t="s">
        <v>65</v>
      </c>
      <c r="B82" s="14" t="s">
        <v>0</v>
      </c>
      <c r="C82" s="14" t="s">
        <v>60</v>
      </c>
      <c r="D82" s="14" t="s">
        <v>61</v>
      </c>
      <c r="E82" s="15" t="s">
        <v>66</v>
      </c>
      <c r="F82" s="15" t="s">
        <v>2</v>
      </c>
      <c r="G82" s="17" t="s">
        <v>3</v>
      </c>
      <c r="H82" s="18" t="s">
        <v>4</v>
      </c>
      <c r="I82" s="17" t="s">
        <v>5</v>
      </c>
      <c r="J82" s="19" t="s">
        <v>6</v>
      </c>
      <c r="K82" s="20" t="s">
        <v>7</v>
      </c>
      <c r="L82" s="19" t="s">
        <v>8</v>
      </c>
      <c r="M82" s="14" t="s">
        <v>1</v>
      </c>
      <c r="N82" s="21" t="s">
        <v>62</v>
      </c>
    </row>
    <row r="83" spans="1:14" s="1" customFormat="1" ht="82.8">
      <c r="A83" s="31">
        <v>1</v>
      </c>
      <c r="B83" s="43" t="s">
        <v>89</v>
      </c>
      <c r="C83" s="32" t="s">
        <v>136</v>
      </c>
      <c r="D83" s="11"/>
      <c r="E83" s="24" t="s">
        <v>11</v>
      </c>
      <c r="F83" s="24">
        <v>35000</v>
      </c>
      <c r="G83" s="25"/>
      <c r="H83" s="26"/>
      <c r="I83" s="25"/>
      <c r="J83" s="27"/>
      <c r="K83" s="28"/>
      <c r="L83" s="28"/>
      <c r="M83" s="11"/>
      <c r="N83" s="9" t="s">
        <v>154</v>
      </c>
    </row>
    <row r="84" spans="1:14" s="1" customFormat="1" ht="69">
      <c r="A84" s="31">
        <v>2</v>
      </c>
      <c r="B84" s="43" t="s">
        <v>90</v>
      </c>
      <c r="C84" s="32" t="s">
        <v>136</v>
      </c>
      <c r="D84" s="11"/>
      <c r="E84" s="24" t="s">
        <v>11</v>
      </c>
      <c r="F84" s="24">
        <v>500</v>
      </c>
      <c r="G84" s="25"/>
      <c r="H84" s="26"/>
      <c r="I84" s="25"/>
      <c r="J84" s="27"/>
      <c r="K84" s="28"/>
      <c r="L84" s="28"/>
      <c r="M84" s="11"/>
      <c r="N84" s="9" t="s">
        <v>154</v>
      </c>
    </row>
    <row r="85" spans="1:14" s="1" customFormat="1" ht="82.8">
      <c r="A85" s="31">
        <v>3</v>
      </c>
      <c r="B85" s="43" t="s">
        <v>91</v>
      </c>
      <c r="C85" s="32" t="s">
        <v>136</v>
      </c>
      <c r="D85" s="11"/>
      <c r="E85" s="24" t="s">
        <v>11</v>
      </c>
      <c r="F85" s="24">
        <v>1500</v>
      </c>
      <c r="G85" s="25"/>
      <c r="H85" s="26"/>
      <c r="I85" s="25"/>
      <c r="J85" s="27"/>
      <c r="K85" s="28"/>
      <c r="L85" s="28"/>
      <c r="M85" s="11"/>
      <c r="N85" s="9" t="s">
        <v>154</v>
      </c>
    </row>
    <row r="86" spans="1:14" s="1" customFormat="1" ht="69">
      <c r="A86" s="31">
        <v>4</v>
      </c>
      <c r="B86" s="23" t="s">
        <v>92</v>
      </c>
      <c r="C86" s="32" t="s">
        <v>136</v>
      </c>
      <c r="D86" s="11"/>
      <c r="E86" s="24" t="s">
        <v>11</v>
      </c>
      <c r="F86" s="24">
        <v>600</v>
      </c>
      <c r="G86" s="25"/>
      <c r="H86" s="26"/>
      <c r="I86" s="25"/>
      <c r="J86" s="27"/>
      <c r="K86" s="28"/>
      <c r="L86" s="28"/>
      <c r="M86" s="11"/>
      <c r="N86" s="9" t="s">
        <v>154</v>
      </c>
    </row>
    <row r="87" spans="1:14" s="1" customFormat="1" ht="55.2">
      <c r="A87" s="31">
        <v>5</v>
      </c>
      <c r="B87" s="23" t="s">
        <v>211</v>
      </c>
      <c r="C87" s="11"/>
      <c r="D87" s="11"/>
      <c r="E87" s="24" t="s">
        <v>11</v>
      </c>
      <c r="F87" s="24">
        <v>300</v>
      </c>
      <c r="G87" s="25"/>
      <c r="H87" s="26"/>
      <c r="I87" s="25"/>
      <c r="J87" s="27"/>
      <c r="K87" s="27"/>
      <c r="L87" s="27"/>
      <c r="M87" s="11"/>
      <c r="N87" s="9" t="s">
        <v>132</v>
      </c>
    </row>
    <row r="88" spans="1:14" s="1" customFormat="1">
      <c r="B88" s="6"/>
      <c r="C88" s="6"/>
      <c r="D88" s="6"/>
      <c r="F88" s="10"/>
      <c r="G88" s="33" t="s">
        <v>55</v>
      </c>
      <c r="H88" s="3"/>
      <c r="I88" s="4"/>
      <c r="J88" s="28">
        <f>SUM(J83:J87)</f>
        <v>0</v>
      </c>
      <c r="K88" s="28">
        <f t="shared" ref="K88" si="5">L88-J88</f>
        <v>0</v>
      </c>
      <c r="L88" s="28">
        <f>SUM(L83:L87)</f>
        <v>0</v>
      </c>
      <c r="M88" s="6"/>
    </row>
    <row r="89" spans="1:14" s="1" customFormat="1">
      <c r="A89" s="44"/>
      <c r="B89" s="41" t="s">
        <v>42</v>
      </c>
      <c r="C89" s="6"/>
      <c r="D89" s="6"/>
      <c r="F89" s="10"/>
      <c r="G89" s="2"/>
      <c r="H89" s="3"/>
      <c r="I89" s="4"/>
      <c r="J89" s="3"/>
      <c r="K89" s="3"/>
      <c r="L89" s="3"/>
      <c r="M89" s="6"/>
    </row>
    <row r="90" spans="1:14" s="1" customFormat="1" ht="41.4">
      <c r="A90" s="14" t="s">
        <v>65</v>
      </c>
      <c r="B90" s="14" t="s">
        <v>0</v>
      </c>
      <c r="C90" s="11"/>
      <c r="D90" s="11"/>
      <c r="E90" s="15" t="s">
        <v>66</v>
      </c>
      <c r="F90" s="15" t="s">
        <v>2</v>
      </c>
      <c r="G90" s="17" t="s">
        <v>3</v>
      </c>
      <c r="H90" s="18" t="s">
        <v>4</v>
      </c>
      <c r="I90" s="17" t="s">
        <v>5</v>
      </c>
      <c r="J90" s="19" t="s">
        <v>6</v>
      </c>
      <c r="K90" s="20" t="s">
        <v>7</v>
      </c>
      <c r="L90" s="19" t="s">
        <v>8</v>
      </c>
      <c r="M90" s="14" t="s">
        <v>1</v>
      </c>
      <c r="N90" s="21" t="s">
        <v>62</v>
      </c>
    </row>
    <row r="91" spans="1:14" s="1" customFormat="1" ht="55.2">
      <c r="A91" s="8">
        <v>1</v>
      </c>
      <c r="B91" s="23" t="s">
        <v>128</v>
      </c>
      <c r="C91" s="32" t="s">
        <v>124</v>
      </c>
      <c r="D91" s="11"/>
      <c r="E91" s="24" t="s">
        <v>64</v>
      </c>
      <c r="F91" s="24">
        <v>50</v>
      </c>
      <c r="G91" s="25"/>
      <c r="H91" s="26"/>
      <c r="I91" s="25"/>
      <c r="J91" s="27"/>
      <c r="K91" s="27"/>
      <c r="L91" s="27"/>
      <c r="M91" s="11"/>
      <c r="N91" s="9" t="s">
        <v>155</v>
      </c>
    </row>
    <row r="92" spans="1:14" s="1" customFormat="1" ht="55.2">
      <c r="A92" s="8">
        <v>2</v>
      </c>
      <c r="B92" s="23" t="s">
        <v>129</v>
      </c>
      <c r="C92" s="32" t="s">
        <v>124</v>
      </c>
      <c r="D92" s="11"/>
      <c r="E92" s="24" t="s">
        <v>64</v>
      </c>
      <c r="F92" s="24">
        <v>50</v>
      </c>
      <c r="G92" s="25"/>
      <c r="H92" s="26"/>
      <c r="I92" s="25"/>
      <c r="J92" s="27"/>
      <c r="K92" s="27"/>
      <c r="L92" s="27"/>
      <c r="M92" s="11"/>
      <c r="N92" s="9" t="s">
        <v>131</v>
      </c>
    </row>
    <row r="93" spans="1:14" s="1" customFormat="1" ht="55.2">
      <c r="A93" s="8">
        <v>3</v>
      </c>
      <c r="B93" s="23" t="s">
        <v>130</v>
      </c>
      <c r="C93" s="32" t="s">
        <v>124</v>
      </c>
      <c r="D93" s="11"/>
      <c r="E93" s="24" t="s">
        <v>64</v>
      </c>
      <c r="F93" s="24">
        <v>50</v>
      </c>
      <c r="G93" s="25"/>
      <c r="H93" s="26"/>
      <c r="I93" s="25"/>
      <c r="J93" s="27"/>
      <c r="K93" s="27"/>
      <c r="L93" s="27"/>
      <c r="M93" s="11"/>
      <c r="N93" s="9" t="s">
        <v>132</v>
      </c>
    </row>
    <row r="94" spans="1:14" s="1" customFormat="1">
      <c r="B94" s="6"/>
      <c r="C94" s="6"/>
      <c r="D94" s="6"/>
      <c r="F94" s="10"/>
      <c r="G94" s="33" t="s">
        <v>55</v>
      </c>
      <c r="H94" s="3"/>
      <c r="I94" s="4"/>
      <c r="J94" s="28">
        <f>SUM(J91:J93)</f>
        <v>0</v>
      </c>
      <c r="K94" s="28">
        <f>SUM(K91:K93)</f>
        <v>0</v>
      </c>
      <c r="L94" s="28">
        <f>SUM(L91:L93)</f>
        <v>0</v>
      </c>
      <c r="M94" s="6"/>
    </row>
    <row r="95" spans="1:14" s="1" customFormat="1">
      <c r="A95" s="45"/>
      <c r="B95" s="41" t="s">
        <v>10</v>
      </c>
      <c r="C95" s="6"/>
      <c r="D95" s="6"/>
      <c r="F95" s="10"/>
      <c r="G95" s="2"/>
      <c r="H95" s="3"/>
      <c r="I95" s="4"/>
      <c r="J95" s="3"/>
      <c r="K95" s="3"/>
      <c r="L95" s="3"/>
      <c r="M95" s="6"/>
    </row>
    <row r="96" spans="1:14" s="1" customFormat="1" ht="41.4">
      <c r="A96" s="14" t="s">
        <v>65</v>
      </c>
      <c r="B96" s="14" t="s">
        <v>0</v>
      </c>
      <c r="C96" s="14" t="s">
        <v>60</v>
      </c>
      <c r="D96" s="14" t="s">
        <v>61</v>
      </c>
      <c r="E96" s="15" t="s">
        <v>66</v>
      </c>
      <c r="F96" s="15" t="s">
        <v>2</v>
      </c>
      <c r="G96" s="17" t="s">
        <v>3</v>
      </c>
      <c r="H96" s="18" t="s">
        <v>4</v>
      </c>
      <c r="I96" s="17" t="s">
        <v>5</v>
      </c>
      <c r="J96" s="19" t="s">
        <v>6</v>
      </c>
      <c r="K96" s="20" t="s">
        <v>7</v>
      </c>
      <c r="L96" s="19" t="s">
        <v>8</v>
      </c>
      <c r="M96" s="14" t="s">
        <v>1</v>
      </c>
      <c r="N96" s="21" t="s">
        <v>62</v>
      </c>
    </row>
    <row r="97" spans="1:14" s="1" customFormat="1" ht="124.2">
      <c r="A97" s="8">
        <v>1</v>
      </c>
      <c r="B97" s="23" t="s">
        <v>48</v>
      </c>
      <c r="C97" s="36" t="s">
        <v>138</v>
      </c>
      <c r="D97" s="11"/>
      <c r="E97" s="24" t="s">
        <v>11</v>
      </c>
      <c r="F97" s="24">
        <v>20</v>
      </c>
      <c r="G97" s="25"/>
      <c r="H97" s="26"/>
      <c r="I97" s="25"/>
      <c r="J97" s="27"/>
      <c r="K97" s="27"/>
      <c r="L97" s="27"/>
      <c r="M97" s="11"/>
      <c r="N97" s="9" t="s">
        <v>153</v>
      </c>
    </row>
    <row r="98" spans="1:14" s="1" customFormat="1" ht="124.2">
      <c r="A98" s="8">
        <v>2</v>
      </c>
      <c r="B98" s="23" t="s">
        <v>49</v>
      </c>
      <c r="C98" s="36" t="s">
        <v>144</v>
      </c>
      <c r="D98" s="11"/>
      <c r="E98" s="24" t="s">
        <v>11</v>
      </c>
      <c r="F98" s="24">
        <v>400</v>
      </c>
      <c r="G98" s="25"/>
      <c r="H98" s="26"/>
      <c r="I98" s="25"/>
      <c r="J98" s="27"/>
      <c r="K98" s="27"/>
      <c r="L98" s="27"/>
      <c r="M98" s="11"/>
      <c r="N98" s="9" t="s">
        <v>153</v>
      </c>
    </row>
    <row r="99" spans="1:14" s="1" customFormat="1" ht="124.2">
      <c r="A99" s="8">
        <v>3</v>
      </c>
      <c r="B99" s="23" t="s">
        <v>50</v>
      </c>
      <c r="C99" s="36" t="s">
        <v>145</v>
      </c>
      <c r="D99" s="11"/>
      <c r="E99" s="24" t="s">
        <v>11</v>
      </c>
      <c r="F99" s="24">
        <v>300</v>
      </c>
      <c r="G99" s="25"/>
      <c r="H99" s="26"/>
      <c r="I99" s="25"/>
      <c r="J99" s="27"/>
      <c r="K99" s="27"/>
      <c r="L99" s="27"/>
      <c r="M99" s="11"/>
      <c r="N99" s="9" t="s">
        <v>153</v>
      </c>
    </row>
    <row r="100" spans="1:14" s="1" customFormat="1" ht="124.2">
      <c r="A100" s="8">
        <v>4</v>
      </c>
      <c r="B100" s="23" t="s">
        <v>159</v>
      </c>
      <c r="C100" s="36" t="s">
        <v>146</v>
      </c>
      <c r="D100" s="11"/>
      <c r="E100" s="24" t="s">
        <v>11</v>
      </c>
      <c r="F100" s="24">
        <v>80</v>
      </c>
      <c r="G100" s="25"/>
      <c r="H100" s="26"/>
      <c r="I100" s="25"/>
      <c r="J100" s="27"/>
      <c r="K100" s="27"/>
      <c r="L100" s="27"/>
      <c r="M100" s="11"/>
      <c r="N100" s="9" t="s">
        <v>153</v>
      </c>
    </row>
    <row r="101" spans="1:14" s="1" customFormat="1" ht="124.2">
      <c r="A101" s="8">
        <v>5</v>
      </c>
      <c r="B101" s="23" t="s">
        <v>51</v>
      </c>
      <c r="C101" s="36" t="s">
        <v>147</v>
      </c>
      <c r="D101" s="11"/>
      <c r="E101" s="24" t="s">
        <v>11</v>
      </c>
      <c r="F101" s="24">
        <v>50</v>
      </c>
      <c r="G101" s="25"/>
      <c r="H101" s="26"/>
      <c r="I101" s="25"/>
      <c r="J101" s="27"/>
      <c r="K101" s="27"/>
      <c r="L101" s="27"/>
      <c r="M101" s="11"/>
      <c r="N101" s="9" t="s">
        <v>153</v>
      </c>
    </row>
    <row r="102" spans="1:14" s="1" customFormat="1" ht="124.2">
      <c r="A102" s="8">
        <v>6</v>
      </c>
      <c r="B102" s="23" t="s">
        <v>160</v>
      </c>
      <c r="C102" s="36" t="s">
        <v>148</v>
      </c>
      <c r="D102" s="11"/>
      <c r="E102" s="24" t="s">
        <v>11</v>
      </c>
      <c r="F102" s="24">
        <v>50</v>
      </c>
      <c r="G102" s="25"/>
      <c r="H102" s="26"/>
      <c r="I102" s="25"/>
      <c r="J102" s="27"/>
      <c r="K102" s="27"/>
      <c r="L102" s="27"/>
      <c r="M102" s="11"/>
      <c r="N102" s="9" t="s">
        <v>153</v>
      </c>
    </row>
    <row r="103" spans="1:14" s="1" customFormat="1">
      <c r="B103" s="6"/>
      <c r="C103" s="6"/>
      <c r="D103" s="6"/>
      <c r="F103" s="10"/>
      <c r="G103" s="33" t="s">
        <v>55</v>
      </c>
      <c r="H103" s="3"/>
      <c r="I103" s="13"/>
      <c r="J103" s="28">
        <f>SUM(J97:J102)</f>
        <v>0</v>
      </c>
      <c r="K103" s="28">
        <f t="shared" ref="K103" si="6">L103-J103</f>
        <v>0</v>
      </c>
      <c r="L103" s="28">
        <f>SUM(L97:L102)</f>
        <v>0</v>
      </c>
      <c r="M103" s="6"/>
    </row>
    <row r="104" spans="1:14" s="1" customFormat="1">
      <c r="A104" s="45"/>
      <c r="B104" s="41" t="s">
        <v>46</v>
      </c>
      <c r="C104" s="6"/>
      <c r="D104" s="6"/>
      <c r="F104" s="10"/>
      <c r="G104" s="2"/>
      <c r="H104" s="3"/>
      <c r="I104" s="4"/>
      <c r="J104" s="3"/>
      <c r="K104" s="3"/>
      <c r="L104" s="3"/>
      <c r="M104" s="6"/>
    </row>
    <row r="105" spans="1:14" s="1" customFormat="1" ht="41.4">
      <c r="A105" s="14" t="s">
        <v>65</v>
      </c>
      <c r="B105" s="34" t="s">
        <v>0</v>
      </c>
      <c r="C105" s="14" t="s">
        <v>60</v>
      </c>
      <c r="D105" s="14" t="s">
        <v>61</v>
      </c>
      <c r="E105" s="46" t="s">
        <v>66</v>
      </c>
      <c r="F105" s="15" t="s">
        <v>2</v>
      </c>
      <c r="G105" s="17" t="s">
        <v>3</v>
      </c>
      <c r="H105" s="18" t="s">
        <v>4</v>
      </c>
      <c r="I105" s="17" t="s">
        <v>5</v>
      </c>
      <c r="J105" s="19" t="s">
        <v>6</v>
      </c>
      <c r="K105" s="20" t="s">
        <v>7</v>
      </c>
      <c r="L105" s="19" t="s">
        <v>8</v>
      </c>
      <c r="M105" s="14" t="s">
        <v>1</v>
      </c>
      <c r="N105" s="21" t="s">
        <v>62</v>
      </c>
    </row>
    <row r="106" spans="1:14" s="1" customFormat="1" ht="96.6">
      <c r="A106" s="8">
        <v>1</v>
      </c>
      <c r="B106" s="47" t="s">
        <v>161</v>
      </c>
      <c r="C106" s="32" t="s">
        <v>119</v>
      </c>
      <c r="D106" s="11"/>
      <c r="E106" s="48" t="s">
        <v>11</v>
      </c>
      <c r="F106" s="24">
        <v>500</v>
      </c>
      <c r="G106" s="25"/>
      <c r="H106" s="26"/>
      <c r="I106" s="25"/>
      <c r="J106" s="27"/>
      <c r="K106" s="27"/>
      <c r="L106" s="27"/>
      <c r="M106" s="11"/>
      <c r="N106" s="9" t="s">
        <v>154</v>
      </c>
    </row>
    <row r="107" spans="1:14" s="1" customFormat="1" ht="124.2">
      <c r="A107" s="8">
        <v>2</v>
      </c>
      <c r="B107" s="47" t="s">
        <v>162</v>
      </c>
      <c r="C107" s="36" t="s">
        <v>149</v>
      </c>
      <c r="D107" s="11"/>
      <c r="E107" s="48" t="s">
        <v>64</v>
      </c>
      <c r="F107" s="24">
        <v>20</v>
      </c>
      <c r="G107" s="25"/>
      <c r="H107" s="26"/>
      <c r="I107" s="25"/>
      <c r="J107" s="27"/>
      <c r="K107" s="27"/>
      <c r="L107" s="27"/>
      <c r="M107" s="11"/>
      <c r="N107" s="9" t="s">
        <v>154</v>
      </c>
    </row>
    <row r="108" spans="1:14" s="1" customFormat="1" ht="55.2">
      <c r="A108" s="8">
        <v>3</v>
      </c>
      <c r="B108" s="47" t="s">
        <v>163</v>
      </c>
      <c r="C108" s="32" t="s">
        <v>214</v>
      </c>
      <c r="D108" s="11"/>
      <c r="E108" s="48" t="s">
        <v>64</v>
      </c>
      <c r="F108" s="24">
        <v>50</v>
      </c>
      <c r="G108" s="25"/>
      <c r="H108" s="26"/>
      <c r="I108" s="25"/>
      <c r="J108" s="27"/>
      <c r="K108" s="27"/>
      <c r="L108" s="27"/>
      <c r="M108" s="11"/>
      <c r="N108" s="9" t="s">
        <v>154</v>
      </c>
    </row>
    <row r="109" spans="1:14" s="1" customFormat="1" ht="124.2">
      <c r="A109" s="8">
        <v>4</v>
      </c>
      <c r="B109" s="47" t="s">
        <v>53</v>
      </c>
      <c r="C109" s="36" t="s">
        <v>150</v>
      </c>
      <c r="D109" s="11"/>
      <c r="E109" s="48" t="s">
        <v>11</v>
      </c>
      <c r="F109" s="24">
        <v>150</v>
      </c>
      <c r="G109" s="25"/>
      <c r="H109" s="26"/>
      <c r="I109" s="25"/>
      <c r="J109" s="27"/>
      <c r="K109" s="27"/>
      <c r="L109" s="27"/>
      <c r="M109" s="11"/>
      <c r="N109" s="9" t="s">
        <v>154</v>
      </c>
    </row>
    <row r="110" spans="1:14" s="1" customFormat="1" ht="124.2">
      <c r="A110" s="8">
        <v>5</v>
      </c>
      <c r="B110" s="47" t="s">
        <v>164</v>
      </c>
      <c r="C110" s="36" t="s">
        <v>151</v>
      </c>
      <c r="D110" s="11"/>
      <c r="E110" s="48" t="s">
        <v>11</v>
      </c>
      <c r="F110" s="24">
        <v>150</v>
      </c>
      <c r="G110" s="25"/>
      <c r="H110" s="26"/>
      <c r="I110" s="25"/>
      <c r="J110" s="27"/>
      <c r="K110" s="27"/>
      <c r="L110" s="27"/>
      <c r="M110" s="11"/>
      <c r="N110" s="9" t="s">
        <v>154</v>
      </c>
    </row>
    <row r="111" spans="1:14" s="1" customFormat="1">
      <c r="A111" s="40"/>
      <c r="B111" s="41"/>
      <c r="C111" s="6"/>
      <c r="D111" s="6"/>
      <c r="E111" s="49"/>
      <c r="F111" s="49"/>
      <c r="G111" s="33" t="s">
        <v>55</v>
      </c>
      <c r="H111" s="50"/>
      <c r="I111" s="39"/>
      <c r="J111" s="27">
        <f>SUM(J106:J110)</f>
        <v>0</v>
      </c>
      <c r="K111" s="27">
        <f t="shared" ref="K111" si="7">L111-J111</f>
        <v>0</v>
      </c>
      <c r="L111" s="28">
        <f>SUM(L106:L110)</f>
        <v>0</v>
      </c>
      <c r="M111" s="6"/>
    </row>
    <row r="112" spans="1:14" s="1" customFormat="1">
      <c r="A112" s="40"/>
      <c r="B112" s="41"/>
      <c r="C112" s="6"/>
      <c r="D112" s="6"/>
      <c r="E112" s="49"/>
      <c r="F112" s="49"/>
      <c r="G112" s="51"/>
      <c r="H112" s="50"/>
      <c r="I112" s="51"/>
      <c r="J112" s="52"/>
      <c r="L112" s="3"/>
      <c r="M112" s="6"/>
    </row>
    <row r="113" spans="1:18" s="1" customFormat="1">
      <c r="A113" s="45"/>
      <c r="B113" s="41" t="s">
        <v>47</v>
      </c>
      <c r="C113" s="6"/>
      <c r="D113" s="6"/>
      <c r="F113" s="10"/>
      <c r="G113" s="2"/>
      <c r="H113" s="3"/>
      <c r="I113" s="4"/>
      <c r="J113" s="3"/>
      <c r="K113" s="3"/>
      <c r="L113" s="3"/>
      <c r="M113" s="6"/>
    </row>
    <row r="114" spans="1:18" s="1" customFormat="1" ht="41.4">
      <c r="A114" s="14" t="s">
        <v>65</v>
      </c>
      <c r="B114" s="14" t="s">
        <v>0</v>
      </c>
      <c r="C114" s="14" t="s">
        <v>60</v>
      </c>
      <c r="D114" s="14" t="s">
        <v>61</v>
      </c>
      <c r="E114" s="15" t="s">
        <v>66</v>
      </c>
      <c r="F114" s="15" t="s">
        <v>2</v>
      </c>
      <c r="G114" s="17" t="s">
        <v>3</v>
      </c>
      <c r="H114" s="18" t="s">
        <v>4</v>
      </c>
      <c r="I114" s="17" t="s">
        <v>5</v>
      </c>
      <c r="J114" s="19" t="s">
        <v>6</v>
      </c>
      <c r="K114" s="20" t="s">
        <v>7</v>
      </c>
      <c r="L114" s="19" t="s">
        <v>8</v>
      </c>
      <c r="M114" s="14" t="s">
        <v>1</v>
      </c>
      <c r="N114" s="21" t="s">
        <v>62</v>
      </c>
    </row>
    <row r="115" spans="1:18" s="1" customFormat="1" ht="138">
      <c r="A115" s="8">
        <v>1</v>
      </c>
      <c r="B115" s="23" t="s">
        <v>165</v>
      </c>
      <c r="C115" s="32" t="s">
        <v>166</v>
      </c>
      <c r="D115" s="11"/>
      <c r="E115" s="24" t="s">
        <v>64</v>
      </c>
      <c r="F115" s="24">
        <v>160</v>
      </c>
      <c r="G115" s="25"/>
      <c r="H115" s="26"/>
      <c r="I115" s="25"/>
      <c r="J115" s="27"/>
      <c r="K115" s="27"/>
      <c r="L115" s="27"/>
      <c r="M115" s="11"/>
      <c r="N115" s="28" t="s">
        <v>121</v>
      </c>
    </row>
    <row r="116" spans="1:18" s="1" customFormat="1">
      <c r="B116" s="6"/>
      <c r="C116" s="6"/>
      <c r="D116" s="6"/>
      <c r="F116" s="10"/>
      <c r="G116" s="33" t="s">
        <v>55</v>
      </c>
      <c r="H116" s="3"/>
      <c r="I116" s="4"/>
      <c r="J116" s="28">
        <f>SUM(J115)</f>
        <v>0</v>
      </c>
      <c r="K116" s="28">
        <f>SUM(K115)</f>
        <v>0</v>
      </c>
      <c r="L116" s="28">
        <f>SUM(L115)</f>
        <v>0</v>
      </c>
      <c r="M116" s="6"/>
      <c r="Q116" s="3"/>
      <c r="R116" s="3"/>
    </row>
    <row r="117" spans="1:18" s="1" customFormat="1">
      <c r="B117" s="6"/>
      <c r="C117" s="6"/>
      <c r="D117" s="6"/>
      <c r="F117" s="10"/>
      <c r="G117" s="2"/>
      <c r="H117" s="3"/>
      <c r="I117" s="4"/>
      <c r="J117" s="3"/>
      <c r="K117" s="3"/>
      <c r="L117" s="3"/>
      <c r="M117" s="6"/>
    </row>
    <row r="118" spans="1:18">
      <c r="A118" s="45"/>
      <c r="B118" s="41"/>
      <c r="C118" s="53"/>
      <c r="D118" s="53"/>
      <c r="E118" s="49"/>
      <c r="F118" s="54"/>
      <c r="G118" s="33"/>
      <c r="H118" s="50"/>
      <c r="I118" s="51"/>
      <c r="J118" s="52"/>
      <c r="K118" s="52"/>
      <c r="M118" s="53"/>
      <c r="Q118" s="55"/>
    </row>
    <row r="119" spans="1:18">
      <c r="A119" s="45"/>
      <c r="B119" s="45" t="s">
        <v>52</v>
      </c>
      <c r="C119" s="53"/>
      <c r="D119" s="53"/>
      <c r="E119" s="49"/>
      <c r="F119" s="54"/>
      <c r="G119" s="33"/>
      <c r="H119" s="50"/>
      <c r="I119" s="51"/>
      <c r="J119" s="52"/>
      <c r="K119" s="52"/>
      <c r="M119" s="53"/>
    </row>
    <row r="120" spans="1:18" ht="41.4">
      <c r="A120" s="14" t="s">
        <v>65</v>
      </c>
      <c r="B120" s="14" t="s">
        <v>0</v>
      </c>
      <c r="C120" s="14" t="s">
        <v>60</v>
      </c>
      <c r="D120" s="14" t="s">
        <v>61</v>
      </c>
      <c r="E120" s="15" t="s">
        <v>66</v>
      </c>
      <c r="F120" s="16" t="s">
        <v>2</v>
      </c>
      <c r="G120" s="17" t="s">
        <v>3</v>
      </c>
      <c r="H120" s="18" t="s">
        <v>4</v>
      </c>
      <c r="I120" s="17" t="s">
        <v>5</v>
      </c>
      <c r="J120" s="19" t="s">
        <v>6</v>
      </c>
      <c r="K120" s="20" t="s">
        <v>7</v>
      </c>
      <c r="L120" s="19" t="s">
        <v>8</v>
      </c>
      <c r="M120" s="14" t="s">
        <v>1</v>
      </c>
      <c r="N120" s="21" t="s">
        <v>62</v>
      </c>
    </row>
    <row r="121" spans="1:18" ht="248.4">
      <c r="A121" s="8">
        <v>1</v>
      </c>
      <c r="B121" s="23" t="s">
        <v>167</v>
      </c>
      <c r="C121" s="23" t="s">
        <v>125</v>
      </c>
      <c r="D121" s="14"/>
      <c r="E121" s="24" t="s">
        <v>64</v>
      </c>
      <c r="F121" s="56">
        <v>9500</v>
      </c>
      <c r="G121" s="25"/>
      <c r="H121" s="26"/>
      <c r="I121" s="25"/>
      <c r="J121" s="27"/>
      <c r="K121" s="27"/>
      <c r="L121" s="25"/>
      <c r="M121" s="14"/>
      <c r="N121" s="25" t="s">
        <v>153</v>
      </c>
    </row>
    <row r="122" spans="1:18">
      <c r="C122" s="57"/>
      <c r="G122" s="33" t="s">
        <v>55</v>
      </c>
      <c r="H122" s="50"/>
      <c r="I122" s="51"/>
      <c r="J122" s="27">
        <f>SUM(J121)</f>
        <v>0</v>
      </c>
      <c r="K122" s="27">
        <f>SUM(K121)</f>
        <v>0</v>
      </c>
      <c r="L122" s="27">
        <f>SUM(L121)</f>
        <v>0</v>
      </c>
    </row>
    <row r="124" spans="1:18">
      <c r="A124" s="45"/>
      <c r="B124" s="45" t="s">
        <v>54</v>
      </c>
      <c r="C124" s="53"/>
      <c r="D124" s="53"/>
      <c r="E124" s="49"/>
      <c r="F124" s="54"/>
      <c r="G124" s="33"/>
      <c r="H124" s="50"/>
      <c r="I124" s="51"/>
      <c r="J124" s="52"/>
      <c r="K124" s="52"/>
      <c r="M124" s="53"/>
    </row>
    <row r="125" spans="1:18" ht="41.4">
      <c r="A125" s="14" t="s">
        <v>65</v>
      </c>
      <c r="B125" s="14" t="s">
        <v>0</v>
      </c>
      <c r="C125" s="14" t="s">
        <v>60</v>
      </c>
      <c r="D125" s="14" t="s">
        <v>61</v>
      </c>
      <c r="E125" s="15" t="s">
        <v>66</v>
      </c>
      <c r="F125" s="16" t="s">
        <v>2</v>
      </c>
      <c r="G125" s="17" t="s">
        <v>3</v>
      </c>
      <c r="H125" s="18" t="s">
        <v>4</v>
      </c>
      <c r="I125" s="17" t="s">
        <v>5</v>
      </c>
      <c r="J125" s="19" t="s">
        <v>6</v>
      </c>
      <c r="K125" s="20" t="s">
        <v>7</v>
      </c>
      <c r="L125" s="19" t="s">
        <v>8</v>
      </c>
      <c r="M125" s="14" t="s">
        <v>1</v>
      </c>
      <c r="N125" s="21" t="s">
        <v>62</v>
      </c>
    </row>
    <row r="126" spans="1:18" ht="82.8">
      <c r="A126" s="7">
        <v>1</v>
      </c>
      <c r="B126" s="60" t="s">
        <v>215</v>
      </c>
      <c r="C126" s="60" t="s">
        <v>72</v>
      </c>
      <c r="D126" s="61"/>
      <c r="E126" s="61" t="s">
        <v>11</v>
      </c>
      <c r="F126" s="62">
        <v>1600</v>
      </c>
      <c r="G126" s="63"/>
      <c r="H126" s="64"/>
      <c r="I126" s="65"/>
      <c r="J126" s="66"/>
      <c r="K126" s="63"/>
      <c r="L126" s="63"/>
      <c r="M126" s="63"/>
      <c r="N126" s="63" t="s">
        <v>153</v>
      </c>
    </row>
    <row r="127" spans="1:18" ht="82.8">
      <c r="A127" s="8">
        <v>2</v>
      </c>
      <c r="B127" s="67" t="s">
        <v>67</v>
      </c>
      <c r="C127" s="60" t="s">
        <v>73</v>
      </c>
      <c r="D127" s="68"/>
      <c r="E127" s="68" t="s">
        <v>11</v>
      </c>
      <c r="F127" s="69">
        <v>1000</v>
      </c>
      <c r="G127" s="70"/>
      <c r="H127" s="71"/>
      <c r="I127" s="72"/>
      <c r="J127" s="73"/>
      <c r="K127" s="70"/>
      <c r="L127" s="70"/>
      <c r="M127" s="63"/>
      <c r="N127" s="63" t="s">
        <v>153</v>
      </c>
    </row>
    <row r="128" spans="1:18">
      <c r="A128" s="74" t="s">
        <v>57</v>
      </c>
      <c r="B128" s="74" t="s">
        <v>120</v>
      </c>
      <c r="C128" s="74"/>
      <c r="D128" s="74"/>
      <c r="E128" s="68" t="s">
        <v>11</v>
      </c>
      <c r="F128" s="69">
        <v>100</v>
      </c>
      <c r="G128" s="70"/>
      <c r="H128" s="71"/>
      <c r="I128" s="72"/>
      <c r="J128" s="73"/>
      <c r="K128" s="70"/>
      <c r="L128" s="70"/>
      <c r="M128" s="63"/>
      <c r="N128" s="63" t="s">
        <v>153</v>
      </c>
    </row>
    <row r="129" spans="1:14">
      <c r="A129" s="74" t="s">
        <v>58</v>
      </c>
      <c r="B129" s="74" t="s">
        <v>59</v>
      </c>
      <c r="C129" s="74"/>
      <c r="D129" s="74"/>
      <c r="E129" s="68" t="s">
        <v>11</v>
      </c>
      <c r="F129" s="69">
        <v>50</v>
      </c>
      <c r="G129" s="70"/>
      <c r="H129" s="71"/>
      <c r="I129" s="72"/>
      <c r="J129" s="73"/>
      <c r="K129" s="70"/>
      <c r="L129" s="70"/>
      <c r="M129" s="63"/>
      <c r="N129" s="63" t="s">
        <v>153</v>
      </c>
    </row>
    <row r="130" spans="1:14">
      <c r="G130" s="33" t="s">
        <v>55</v>
      </c>
      <c r="J130" s="75">
        <f>SUM(J126:J129)</f>
        <v>0</v>
      </c>
      <c r="K130" s="70">
        <f t="shared" ref="K130" si="8">L130-J130</f>
        <v>0</v>
      </c>
      <c r="L130" s="70">
        <f>SUM(L126:L129)</f>
        <v>0</v>
      </c>
      <c r="M130" s="55"/>
    </row>
    <row r="131" spans="1:14">
      <c r="J131" s="55"/>
    </row>
    <row r="132" spans="1:14" s="1" customFormat="1">
      <c r="A132" s="45"/>
      <c r="B132" s="45" t="s">
        <v>93</v>
      </c>
      <c r="C132" s="76"/>
      <c r="D132" s="76"/>
      <c r="E132" s="77"/>
      <c r="F132" s="78"/>
      <c r="G132" s="79"/>
      <c r="H132" s="80"/>
      <c r="I132" s="81"/>
      <c r="J132" s="82"/>
      <c r="K132" s="82"/>
    </row>
    <row r="133" spans="1:14" ht="41.4">
      <c r="A133" s="14" t="s">
        <v>65</v>
      </c>
      <c r="B133" s="14" t="s">
        <v>0</v>
      </c>
      <c r="C133" s="14" t="s">
        <v>60</v>
      </c>
      <c r="D133" s="14" t="s">
        <v>61</v>
      </c>
      <c r="E133" s="15" t="s">
        <v>66</v>
      </c>
      <c r="F133" s="16" t="s">
        <v>2</v>
      </c>
      <c r="G133" s="17" t="s">
        <v>3</v>
      </c>
      <c r="H133" s="18" t="s">
        <v>4</v>
      </c>
      <c r="I133" s="17" t="s">
        <v>5</v>
      </c>
      <c r="J133" s="19" t="s">
        <v>6</v>
      </c>
      <c r="K133" s="20" t="s">
        <v>7</v>
      </c>
      <c r="L133" s="19" t="s">
        <v>8</v>
      </c>
      <c r="M133" s="14" t="s">
        <v>1</v>
      </c>
      <c r="N133" s="21" t="s">
        <v>62</v>
      </c>
    </row>
    <row r="134" spans="1:14" s="1" customFormat="1" ht="39" customHeight="1">
      <c r="A134" s="8">
        <v>1</v>
      </c>
      <c r="B134" s="83" t="s">
        <v>68</v>
      </c>
      <c r="C134" s="83" t="s">
        <v>70</v>
      </c>
      <c r="D134" s="68"/>
      <c r="E134" s="68" t="s">
        <v>11</v>
      </c>
      <c r="F134" s="69">
        <v>20</v>
      </c>
      <c r="G134" s="70"/>
      <c r="H134" s="71"/>
      <c r="I134" s="72"/>
      <c r="J134" s="73"/>
      <c r="K134" s="70"/>
      <c r="L134" s="70"/>
      <c r="M134" s="14"/>
      <c r="N134" s="63" t="s">
        <v>153</v>
      </c>
    </row>
    <row r="135" spans="1:14" s="1" customFormat="1" ht="44.25" customHeight="1">
      <c r="A135" s="8">
        <v>2</v>
      </c>
      <c r="B135" s="83" t="s">
        <v>69</v>
      </c>
      <c r="C135" s="83" t="s">
        <v>71</v>
      </c>
      <c r="D135" s="68"/>
      <c r="E135" s="68" t="s">
        <v>11</v>
      </c>
      <c r="F135" s="69">
        <v>20</v>
      </c>
      <c r="G135" s="70"/>
      <c r="H135" s="71"/>
      <c r="I135" s="72"/>
      <c r="J135" s="73"/>
      <c r="K135" s="70"/>
      <c r="L135" s="70"/>
      <c r="M135" s="9"/>
      <c r="N135" s="63" t="s">
        <v>153</v>
      </c>
    </row>
    <row r="136" spans="1:14">
      <c r="G136" s="33" t="s">
        <v>55</v>
      </c>
      <c r="J136" s="75">
        <f>SUM(J134:J135)</f>
        <v>0</v>
      </c>
      <c r="K136" s="75">
        <f>SUM(K134:K135)</f>
        <v>0</v>
      </c>
      <c r="L136" s="75">
        <f>SUM(L134:L135)</f>
        <v>0</v>
      </c>
    </row>
    <row r="137" spans="1:14">
      <c r="B137" s="45" t="s">
        <v>56</v>
      </c>
    </row>
    <row r="138" spans="1:14" ht="41.4">
      <c r="A138" s="14" t="s">
        <v>65</v>
      </c>
      <c r="B138" s="14" t="s">
        <v>0</v>
      </c>
      <c r="C138" s="14" t="s">
        <v>60</v>
      </c>
      <c r="D138" s="14" t="s">
        <v>61</v>
      </c>
      <c r="E138" s="15" t="s">
        <v>66</v>
      </c>
      <c r="F138" s="16" t="s">
        <v>2</v>
      </c>
      <c r="G138" s="17" t="s">
        <v>3</v>
      </c>
      <c r="H138" s="18" t="s">
        <v>4</v>
      </c>
      <c r="I138" s="17" t="s">
        <v>5</v>
      </c>
      <c r="J138" s="19" t="s">
        <v>6</v>
      </c>
      <c r="K138" s="20" t="s">
        <v>7</v>
      </c>
      <c r="L138" s="19" t="s">
        <v>8</v>
      </c>
      <c r="M138" s="14" t="s">
        <v>1</v>
      </c>
      <c r="N138" s="21" t="s">
        <v>62</v>
      </c>
    </row>
    <row r="139" spans="1:14" ht="82.8">
      <c r="A139" s="74">
        <v>1</v>
      </c>
      <c r="B139" s="84" t="s">
        <v>168</v>
      </c>
      <c r="C139" s="85" t="s">
        <v>96</v>
      </c>
      <c r="D139" s="74"/>
      <c r="E139" s="68" t="s">
        <v>11</v>
      </c>
      <c r="F139" s="86">
        <v>100</v>
      </c>
      <c r="G139" s="70"/>
      <c r="H139" s="71"/>
      <c r="I139" s="72"/>
      <c r="J139" s="73"/>
      <c r="K139" s="70"/>
      <c r="L139" s="70"/>
      <c r="M139" s="74"/>
      <c r="N139" s="63" t="s">
        <v>153</v>
      </c>
    </row>
    <row r="140" spans="1:14" ht="82.8">
      <c r="A140" s="74">
        <v>2</v>
      </c>
      <c r="B140" s="84" t="s">
        <v>169</v>
      </c>
      <c r="C140" s="85" t="s">
        <v>97</v>
      </c>
      <c r="D140" s="74"/>
      <c r="E140" s="68" t="s">
        <v>11</v>
      </c>
      <c r="F140" s="86">
        <v>100</v>
      </c>
      <c r="G140" s="70"/>
      <c r="H140" s="71"/>
      <c r="I140" s="72"/>
      <c r="J140" s="73"/>
      <c r="K140" s="70"/>
      <c r="L140" s="70"/>
      <c r="M140" s="74"/>
      <c r="N140" s="63" t="s">
        <v>153</v>
      </c>
    </row>
    <row r="141" spans="1:14" ht="82.8">
      <c r="A141" s="74">
        <v>3</v>
      </c>
      <c r="B141" s="84" t="s">
        <v>212</v>
      </c>
      <c r="C141" s="85" t="s">
        <v>98</v>
      </c>
      <c r="D141" s="74"/>
      <c r="E141" s="68" t="s">
        <v>11</v>
      </c>
      <c r="F141" s="86">
        <v>3000</v>
      </c>
      <c r="G141" s="70"/>
      <c r="H141" s="71"/>
      <c r="I141" s="72"/>
      <c r="J141" s="73"/>
      <c r="K141" s="70"/>
      <c r="L141" s="70"/>
      <c r="M141" s="74"/>
      <c r="N141" s="63" t="s">
        <v>153</v>
      </c>
    </row>
    <row r="142" spans="1:14" ht="69">
      <c r="A142" s="74">
        <v>4</v>
      </c>
      <c r="B142" s="84" t="s">
        <v>213</v>
      </c>
      <c r="C142" s="85" t="s">
        <v>135</v>
      </c>
      <c r="D142" s="74"/>
      <c r="E142" s="68" t="s">
        <v>11</v>
      </c>
      <c r="F142" s="86">
        <v>16000</v>
      </c>
      <c r="G142" s="70"/>
      <c r="H142" s="71"/>
      <c r="I142" s="72"/>
      <c r="J142" s="73"/>
      <c r="K142" s="70"/>
      <c r="L142" s="70"/>
      <c r="M142" s="74"/>
      <c r="N142" s="63" t="s">
        <v>153</v>
      </c>
    </row>
    <row r="143" spans="1:14" ht="69">
      <c r="A143" s="74">
        <v>5</v>
      </c>
      <c r="B143" s="84" t="s">
        <v>127</v>
      </c>
      <c r="C143" s="85" t="s">
        <v>99</v>
      </c>
      <c r="D143" s="74"/>
      <c r="E143" s="68" t="s">
        <v>11</v>
      </c>
      <c r="F143" s="86">
        <v>13000</v>
      </c>
      <c r="G143" s="70"/>
      <c r="H143" s="71"/>
      <c r="I143" s="72"/>
      <c r="J143" s="73"/>
      <c r="K143" s="70"/>
      <c r="L143" s="70"/>
      <c r="M143" s="74"/>
      <c r="N143" s="63" t="s">
        <v>153</v>
      </c>
    </row>
    <row r="144" spans="1:14">
      <c r="A144" s="74">
        <v>7</v>
      </c>
      <c r="B144" s="84" t="s">
        <v>94</v>
      </c>
      <c r="C144" s="74"/>
      <c r="D144" s="74"/>
      <c r="E144" s="68" t="s">
        <v>11</v>
      </c>
      <c r="F144" s="86">
        <v>30000</v>
      </c>
      <c r="G144" s="70"/>
      <c r="H144" s="71"/>
      <c r="I144" s="72"/>
      <c r="J144" s="73"/>
      <c r="K144" s="70"/>
      <c r="L144" s="70"/>
      <c r="M144" s="87"/>
      <c r="N144" s="63" t="s">
        <v>153</v>
      </c>
    </row>
    <row r="145" spans="1:14">
      <c r="G145" s="33" t="s">
        <v>55</v>
      </c>
      <c r="J145" s="75">
        <f>SUM(J139:J144)</f>
        <v>0</v>
      </c>
      <c r="K145" s="70">
        <f t="shared" ref="K145" si="9">L145-J145</f>
        <v>0</v>
      </c>
      <c r="L145" s="75">
        <f>SUM(L139:L144)</f>
        <v>0</v>
      </c>
    </row>
    <row r="147" spans="1:14">
      <c r="B147" s="45" t="s">
        <v>100</v>
      </c>
    </row>
    <row r="148" spans="1:14" ht="41.4">
      <c r="A148" s="14" t="s">
        <v>65</v>
      </c>
      <c r="B148" s="14" t="s">
        <v>0</v>
      </c>
      <c r="C148" s="14" t="s">
        <v>60</v>
      </c>
      <c r="D148" s="14" t="s">
        <v>61</v>
      </c>
      <c r="E148" s="15" t="s">
        <v>66</v>
      </c>
      <c r="F148" s="16" t="s">
        <v>2</v>
      </c>
      <c r="G148" s="17" t="s">
        <v>3</v>
      </c>
      <c r="H148" s="18" t="s">
        <v>4</v>
      </c>
      <c r="I148" s="17" t="s">
        <v>5</v>
      </c>
      <c r="J148" s="19" t="s">
        <v>6</v>
      </c>
      <c r="K148" s="20" t="s">
        <v>7</v>
      </c>
      <c r="L148" s="19" t="s">
        <v>8</v>
      </c>
      <c r="M148" s="14" t="s">
        <v>1</v>
      </c>
      <c r="N148" s="21" t="s">
        <v>62</v>
      </c>
    </row>
    <row r="149" spans="1:14" ht="124.2">
      <c r="A149" s="22">
        <v>1</v>
      </c>
      <c r="B149" s="85" t="s">
        <v>170</v>
      </c>
      <c r="C149" s="85" t="s">
        <v>101</v>
      </c>
      <c r="D149" s="74"/>
      <c r="E149" s="74" t="s">
        <v>102</v>
      </c>
      <c r="F149" s="88">
        <v>30</v>
      </c>
      <c r="G149" s="74"/>
      <c r="H149" s="74"/>
      <c r="I149" s="89"/>
      <c r="J149" s="90"/>
      <c r="K149" s="90"/>
      <c r="L149" s="90"/>
      <c r="M149" s="74"/>
      <c r="N149" s="63" t="s">
        <v>153</v>
      </c>
    </row>
    <row r="150" spans="1:14">
      <c r="G150" s="33" t="s">
        <v>55</v>
      </c>
      <c r="J150" s="66">
        <f>SUM(J149)</f>
        <v>0</v>
      </c>
      <c r="K150" s="66">
        <f>SUM(K149)</f>
        <v>0</v>
      </c>
      <c r="L150" s="66">
        <f>SUM(L149)</f>
        <v>0</v>
      </c>
    </row>
    <row r="151" spans="1:14">
      <c r="J151" s="91"/>
    </row>
    <row r="152" spans="1:14">
      <c r="B152" s="45" t="s">
        <v>103</v>
      </c>
    </row>
    <row r="153" spans="1:14" ht="41.4">
      <c r="A153" s="14" t="s">
        <v>65</v>
      </c>
      <c r="B153" s="14" t="s">
        <v>0</v>
      </c>
      <c r="C153" s="14" t="s">
        <v>60</v>
      </c>
      <c r="D153" s="14" t="s">
        <v>61</v>
      </c>
      <c r="E153" s="15" t="s">
        <v>66</v>
      </c>
      <c r="F153" s="16" t="s">
        <v>2</v>
      </c>
      <c r="G153" s="17" t="s">
        <v>3</v>
      </c>
      <c r="H153" s="18" t="s">
        <v>4</v>
      </c>
      <c r="I153" s="17" t="s">
        <v>5</v>
      </c>
      <c r="J153" s="19" t="s">
        <v>6</v>
      </c>
      <c r="K153" s="20" t="s">
        <v>7</v>
      </c>
      <c r="L153" s="19" t="s">
        <v>8</v>
      </c>
      <c r="M153" s="14" t="s">
        <v>1</v>
      </c>
      <c r="N153" s="21" t="s">
        <v>62</v>
      </c>
    </row>
    <row r="154" spans="1:14" ht="41.4">
      <c r="A154" s="74">
        <v>1</v>
      </c>
      <c r="B154" s="83" t="s">
        <v>104</v>
      </c>
      <c r="C154" s="74"/>
      <c r="D154" s="74"/>
      <c r="E154" s="68" t="s">
        <v>11</v>
      </c>
      <c r="F154" s="92">
        <v>1000</v>
      </c>
      <c r="G154" s="70"/>
      <c r="H154" s="71"/>
      <c r="I154" s="72"/>
      <c r="J154" s="73"/>
      <c r="K154" s="70"/>
      <c r="L154" s="70"/>
      <c r="M154" s="74"/>
      <c r="N154" s="74" t="s">
        <v>131</v>
      </c>
    </row>
    <row r="155" spans="1:14" ht="27.6">
      <c r="A155" s="74">
        <v>2</v>
      </c>
      <c r="B155" s="83" t="s">
        <v>171</v>
      </c>
      <c r="C155" s="74"/>
      <c r="D155" s="74"/>
      <c r="E155" s="68" t="s">
        <v>11</v>
      </c>
      <c r="F155" s="92">
        <v>11000</v>
      </c>
      <c r="G155" s="70"/>
      <c r="H155" s="71"/>
      <c r="I155" s="72"/>
      <c r="J155" s="73"/>
      <c r="K155" s="70"/>
      <c r="L155" s="70"/>
      <c r="M155" s="74"/>
      <c r="N155" s="74" t="s">
        <v>132</v>
      </c>
    </row>
    <row r="156" spans="1:14" ht="124.2">
      <c r="A156" s="74">
        <v>3</v>
      </c>
      <c r="B156" s="83" t="s">
        <v>105</v>
      </c>
      <c r="C156" s="36" t="s">
        <v>152</v>
      </c>
      <c r="D156" s="74"/>
      <c r="E156" s="68" t="s">
        <v>64</v>
      </c>
      <c r="F156" s="92">
        <v>1500</v>
      </c>
      <c r="G156" s="70"/>
      <c r="H156" s="71"/>
      <c r="I156" s="72"/>
      <c r="J156" s="73"/>
      <c r="K156" s="70"/>
      <c r="L156" s="70"/>
      <c r="M156" s="74"/>
      <c r="N156" s="63" t="s">
        <v>153</v>
      </c>
    </row>
    <row r="157" spans="1:14" ht="28.2">
      <c r="A157" s="74">
        <v>4</v>
      </c>
      <c r="B157" s="83" t="s">
        <v>137</v>
      </c>
      <c r="C157" s="74"/>
      <c r="D157" s="74"/>
      <c r="E157" s="68" t="s">
        <v>11</v>
      </c>
      <c r="F157" s="92">
        <v>400</v>
      </c>
      <c r="G157" s="70"/>
      <c r="H157" s="71"/>
      <c r="I157" s="72"/>
      <c r="J157" s="73"/>
      <c r="K157" s="70"/>
      <c r="L157" s="70"/>
      <c r="M157" s="74"/>
      <c r="N157" s="74" t="s">
        <v>131</v>
      </c>
    </row>
    <row r="158" spans="1:14" ht="41.4">
      <c r="A158" s="74">
        <v>5</v>
      </c>
      <c r="B158" s="83" t="s">
        <v>172</v>
      </c>
      <c r="C158" s="74"/>
      <c r="D158" s="74"/>
      <c r="E158" s="68" t="s">
        <v>11</v>
      </c>
      <c r="F158" s="92">
        <v>500</v>
      </c>
      <c r="G158" s="70"/>
      <c r="H158" s="71"/>
      <c r="I158" s="72"/>
      <c r="J158" s="73"/>
      <c r="K158" s="70"/>
      <c r="L158" s="70"/>
      <c r="M158" s="74"/>
      <c r="N158" s="74" t="s">
        <v>131</v>
      </c>
    </row>
    <row r="159" spans="1:14" ht="82.8">
      <c r="A159" s="74">
        <v>6</v>
      </c>
      <c r="B159" s="83" t="s">
        <v>106</v>
      </c>
      <c r="C159" s="74"/>
      <c r="D159" s="74"/>
      <c r="E159" s="68" t="s">
        <v>11</v>
      </c>
      <c r="F159" s="92">
        <v>500</v>
      </c>
      <c r="G159" s="70"/>
      <c r="H159" s="71"/>
      <c r="I159" s="72"/>
      <c r="J159" s="73"/>
      <c r="K159" s="70"/>
      <c r="L159" s="70"/>
      <c r="M159" s="74"/>
      <c r="N159" s="74" t="s">
        <v>132</v>
      </c>
    </row>
    <row r="160" spans="1:14" ht="82.8">
      <c r="A160" s="74">
        <v>7</v>
      </c>
      <c r="B160" s="83" t="s">
        <v>107</v>
      </c>
      <c r="C160" s="74"/>
      <c r="D160" s="74"/>
      <c r="E160" s="68" t="s">
        <v>11</v>
      </c>
      <c r="F160" s="92">
        <v>600</v>
      </c>
      <c r="G160" s="70"/>
      <c r="H160" s="71"/>
      <c r="I160" s="72"/>
      <c r="J160" s="73"/>
      <c r="K160" s="70"/>
      <c r="L160" s="70"/>
      <c r="M160" s="74"/>
      <c r="N160" s="74" t="s">
        <v>131</v>
      </c>
    </row>
    <row r="161" spans="1:14" ht="82.8">
      <c r="A161" s="74">
        <v>8</v>
      </c>
      <c r="B161" s="83" t="s">
        <v>108</v>
      </c>
      <c r="C161" s="74"/>
      <c r="D161" s="74"/>
      <c r="E161" s="68" t="s">
        <v>11</v>
      </c>
      <c r="F161" s="92">
        <v>600</v>
      </c>
      <c r="G161" s="70"/>
      <c r="H161" s="71"/>
      <c r="I161" s="72"/>
      <c r="J161" s="73"/>
      <c r="K161" s="70"/>
      <c r="L161" s="70"/>
      <c r="M161" s="74"/>
      <c r="N161" s="74" t="s">
        <v>131</v>
      </c>
    </row>
    <row r="162" spans="1:14" ht="82.8">
      <c r="A162" s="74">
        <v>9</v>
      </c>
      <c r="B162" s="83" t="s">
        <v>109</v>
      </c>
      <c r="C162" s="74"/>
      <c r="D162" s="74"/>
      <c r="E162" s="68" t="s">
        <v>11</v>
      </c>
      <c r="F162" s="92">
        <v>600</v>
      </c>
      <c r="G162" s="70"/>
      <c r="H162" s="71"/>
      <c r="I162" s="72"/>
      <c r="J162" s="73"/>
      <c r="K162" s="70"/>
      <c r="L162" s="70"/>
      <c r="M162" s="74"/>
      <c r="N162" s="74" t="s">
        <v>131</v>
      </c>
    </row>
    <row r="163" spans="1:14" ht="96.6">
      <c r="A163" s="74">
        <v>10</v>
      </c>
      <c r="B163" s="83" t="s">
        <v>173</v>
      </c>
      <c r="C163" s="74"/>
      <c r="D163" s="74"/>
      <c r="E163" s="68" t="s">
        <v>11</v>
      </c>
      <c r="F163" s="92">
        <v>400</v>
      </c>
      <c r="G163" s="70"/>
      <c r="H163" s="71"/>
      <c r="I163" s="72"/>
      <c r="J163" s="73"/>
      <c r="K163" s="70"/>
      <c r="L163" s="70"/>
      <c r="M163" s="74"/>
      <c r="N163" s="74" t="s">
        <v>131</v>
      </c>
    </row>
    <row r="164" spans="1:14" ht="96.6">
      <c r="A164" s="74">
        <v>11</v>
      </c>
      <c r="B164" s="83" t="s">
        <v>174</v>
      </c>
      <c r="C164" s="74"/>
      <c r="D164" s="74"/>
      <c r="E164" s="68" t="s">
        <v>11</v>
      </c>
      <c r="F164" s="92">
        <v>600</v>
      </c>
      <c r="G164" s="70"/>
      <c r="H164" s="71"/>
      <c r="I164" s="72"/>
      <c r="J164" s="73"/>
      <c r="K164" s="70"/>
      <c r="L164" s="70"/>
      <c r="M164" s="74"/>
      <c r="N164" s="74" t="s">
        <v>131</v>
      </c>
    </row>
    <row r="165" spans="1:14">
      <c r="E165" s="93"/>
      <c r="F165" s="94"/>
      <c r="G165" s="33" t="s">
        <v>55</v>
      </c>
      <c r="H165" s="95"/>
      <c r="I165" s="96"/>
      <c r="J165" s="66">
        <f>SUM(J154:J164)</f>
        <v>0</v>
      </c>
      <c r="K165" s="63">
        <f>SUM(K154:K164)</f>
        <v>0</v>
      </c>
      <c r="L165" s="63">
        <f>SUM(L154:L164)</f>
        <v>0</v>
      </c>
    </row>
    <row r="168" spans="1:14">
      <c r="B168" s="45" t="s">
        <v>118</v>
      </c>
    </row>
    <row r="169" spans="1:14" ht="41.4">
      <c r="A169" s="14" t="s">
        <v>65</v>
      </c>
      <c r="B169" s="14" t="s">
        <v>0</v>
      </c>
      <c r="C169" s="14" t="s">
        <v>60</v>
      </c>
      <c r="D169" s="14" t="s">
        <v>61</v>
      </c>
      <c r="E169" s="15" t="s">
        <v>66</v>
      </c>
      <c r="F169" s="16" t="s">
        <v>2</v>
      </c>
      <c r="G169" s="17" t="s">
        <v>3</v>
      </c>
      <c r="H169" s="18" t="s">
        <v>4</v>
      </c>
      <c r="I169" s="17" t="s">
        <v>5</v>
      </c>
      <c r="J169" s="19" t="s">
        <v>6</v>
      </c>
      <c r="K169" s="20" t="s">
        <v>7</v>
      </c>
      <c r="L169" s="19" t="s">
        <v>8</v>
      </c>
      <c r="M169" s="14" t="s">
        <v>1</v>
      </c>
      <c r="N169" s="21" t="s">
        <v>62</v>
      </c>
    </row>
    <row r="170" spans="1:14" ht="69">
      <c r="A170" s="74">
        <v>1</v>
      </c>
      <c r="B170" s="97" t="s">
        <v>110</v>
      </c>
      <c r="C170" s="74"/>
      <c r="D170" s="74"/>
      <c r="E170" s="98" t="s">
        <v>11</v>
      </c>
      <c r="F170" s="88">
        <v>500</v>
      </c>
      <c r="G170" s="70"/>
      <c r="H170" s="99"/>
      <c r="I170" s="70"/>
      <c r="J170" s="100"/>
      <c r="K170" s="90"/>
      <c r="L170" s="101"/>
      <c r="M170" s="74"/>
      <c r="N170" s="74" t="s">
        <v>132</v>
      </c>
    </row>
    <row r="171" spans="1:14" ht="96.6">
      <c r="A171" s="74">
        <v>2</v>
      </c>
      <c r="B171" s="97" t="s">
        <v>175</v>
      </c>
      <c r="C171" s="74"/>
      <c r="D171" s="74"/>
      <c r="E171" s="98" t="s">
        <v>11</v>
      </c>
      <c r="F171" s="88">
        <v>1200</v>
      </c>
      <c r="G171" s="70"/>
      <c r="H171" s="99"/>
      <c r="I171" s="70"/>
      <c r="J171" s="100"/>
      <c r="K171" s="90"/>
      <c r="L171" s="101"/>
      <c r="M171" s="74"/>
      <c r="N171" s="74" t="s">
        <v>132</v>
      </c>
    </row>
    <row r="172" spans="1:14" ht="27.6">
      <c r="A172" s="74">
        <v>3</v>
      </c>
      <c r="B172" s="97" t="s">
        <v>111</v>
      </c>
      <c r="C172" s="74"/>
      <c r="D172" s="74"/>
      <c r="E172" s="98" t="s">
        <v>64</v>
      </c>
      <c r="F172" s="88">
        <v>1200</v>
      </c>
      <c r="G172" s="70"/>
      <c r="H172" s="99"/>
      <c r="I172" s="70"/>
      <c r="J172" s="100"/>
      <c r="K172" s="90"/>
      <c r="L172" s="101"/>
      <c r="M172" s="74"/>
      <c r="N172" s="74" t="s">
        <v>132</v>
      </c>
    </row>
    <row r="173" spans="1:14" ht="69">
      <c r="A173" s="74">
        <v>4</v>
      </c>
      <c r="B173" s="97" t="s">
        <v>112</v>
      </c>
      <c r="C173" s="74"/>
      <c r="D173" s="74"/>
      <c r="E173" s="98" t="s">
        <v>11</v>
      </c>
      <c r="F173" s="88">
        <v>500</v>
      </c>
      <c r="G173" s="70"/>
      <c r="H173" s="99"/>
      <c r="I173" s="70"/>
      <c r="J173" s="100"/>
      <c r="K173" s="90"/>
      <c r="L173" s="101"/>
      <c r="M173" s="74"/>
      <c r="N173" s="74" t="s">
        <v>132</v>
      </c>
    </row>
    <row r="174" spans="1:14" ht="69">
      <c r="A174" s="74">
        <v>5</v>
      </c>
      <c r="B174" s="97" t="s">
        <v>113</v>
      </c>
      <c r="C174" s="74"/>
      <c r="D174" s="74"/>
      <c r="E174" s="98" t="s">
        <v>11</v>
      </c>
      <c r="F174" s="88">
        <v>1200</v>
      </c>
      <c r="G174" s="70"/>
      <c r="H174" s="99"/>
      <c r="I174" s="70"/>
      <c r="J174" s="100"/>
      <c r="K174" s="90"/>
      <c r="L174" s="101"/>
      <c r="M174" s="74"/>
      <c r="N174" s="74" t="s">
        <v>132</v>
      </c>
    </row>
    <row r="175" spans="1:14" ht="27.6">
      <c r="A175" s="74">
        <v>6</v>
      </c>
      <c r="B175" s="97" t="s">
        <v>176</v>
      </c>
      <c r="C175" s="74"/>
      <c r="D175" s="74"/>
      <c r="E175" s="98" t="s">
        <v>64</v>
      </c>
      <c r="F175" s="88">
        <v>2</v>
      </c>
      <c r="G175" s="70"/>
      <c r="H175" s="99"/>
      <c r="I175" s="70"/>
      <c r="J175" s="100"/>
      <c r="K175" s="90"/>
      <c r="L175" s="101"/>
      <c r="M175" s="74"/>
      <c r="N175" s="74" t="s">
        <v>132</v>
      </c>
    </row>
    <row r="176" spans="1:14" ht="27.6">
      <c r="A176" s="74">
        <v>7</v>
      </c>
      <c r="B176" s="97" t="s">
        <v>177</v>
      </c>
      <c r="C176" s="74"/>
      <c r="D176" s="74"/>
      <c r="E176" s="98" t="s">
        <v>64</v>
      </c>
      <c r="F176" s="88">
        <v>2</v>
      </c>
      <c r="G176" s="70"/>
      <c r="H176" s="99"/>
      <c r="I176" s="70"/>
      <c r="J176" s="100"/>
      <c r="K176" s="90"/>
      <c r="L176" s="101"/>
      <c r="M176" s="74"/>
      <c r="N176" s="74" t="s">
        <v>132</v>
      </c>
    </row>
    <row r="177" spans="1:14" ht="96.6">
      <c r="A177" s="74">
        <v>8</v>
      </c>
      <c r="B177" s="97" t="s">
        <v>178</v>
      </c>
      <c r="C177" s="74"/>
      <c r="D177" s="74"/>
      <c r="E177" s="98" t="s">
        <v>64</v>
      </c>
      <c r="F177" s="88">
        <v>3000</v>
      </c>
      <c r="G177" s="70"/>
      <c r="H177" s="99"/>
      <c r="I177" s="70"/>
      <c r="J177" s="100"/>
      <c r="K177" s="90"/>
      <c r="L177" s="101"/>
      <c r="M177" s="74"/>
      <c r="N177" s="74" t="s">
        <v>132</v>
      </c>
    </row>
    <row r="178" spans="1:14" ht="96.6">
      <c r="A178" s="74">
        <v>9</v>
      </c>
      <c r="B178" s="97" t="s">
        <v>179</v>
      </c>
      <c r="C178" s="74"/>
      <c r="D178" s="74"/>
      <c r="E178" s="98" t="s">
        <v>64</v>
      </c>
      <c r="F178" s="88">
        <v>3000</v>
      </c>
      <c r="G178" s="70"/>
      <c r="H178" s="99"/>
      <c r="I178" s="70"/>
      <c r="J178" s="100"/>
      <c r="K178" s="90"/>
      <c r="L178" s="101"/>
      <c r="M178" s="74"/>
      <c r="N178" s="74" t="s">
        <v>132</v>
      </c>
    </row>
    <row r="179" spans="1:14" ht="96.6">
      <c r="A179" s="74">
        <v>10</v>
      </c>
      <c r="B179" s="97" t="s">
        <v>180</v>
      </c>
      <c r="C179" s="74"/>
      <c r="D179" s="74"/>
      <c r="E179" s="98" t="s">
        <v>64</v>
      </c>
      <c r="F179" s="88">
        <v>1800</v>
      </c>
      <c r="G179" s="70"/>
      <c r="H179" s="99"/>
      <c r="I179" s="70"/>
      <c r="J179" s="100"/>
      <c r="K179" s="90"/>
      <c r="L179" s="101"/>
      <c r="M179" s="74"/>
      <c r="N179" s="74" t="s">
        <v>132</v>
      </c>
    </row>
    <row r="180" spans="1:14" ht="96.6">
      <c r="A180" s="74">
        <v>11</v>
      </c>
      <c r="B180" s="97" t="s">
        <v>181</v>
      </c>
      <c r="C180" s="74"/>
      <c r="D180" s="74"/>
      <c r="E180" s="98" t="s">
        <v>64</v>
      </c>
      <c r="F180" s="88">
        <v>600</v>
      </c>
      <c r="G180" s="70"/>
      <c r="H180" s="99"/>
      <c r="I180" s="70"/>
      <c r="J180" s="100"/>
      <c r="K180" s="90"/>
      <c r="L180" s="101"/>
      <c r="M180" s="74"/>
      <c r="N180" s="74" t="s">
        <v>132</v>
      </c>
    </row>
    <row r="181" spans="1:14" ht="55.2">
      <c r="A181" s="74">
        <v>12</v>
      </c>
      <c r="B181" s="97" t="s">
        <v>114</v>
      </c>
      <c r="C181" s="74"/>
      <c r="D181" s="74"/>
      <c r="E181" s="98" t="s">
        <v>64</v>
      </c>
      <c r="F181" s="88">
        <v>1</v>
      </c>
      <c r="G181" s="70"/>
      <c r="H181" s="99"/>
      <c r="I181" s="70"/>
      <c r="J181" s="100"/>
      <c r="K181" s="90"/>
      <c r="L181" s="101"/>
      <c r="M181" s="74"/>
      <c r="N181" s="74" t="s">
        <v>132</v>
      </c>
    </row>
    <row r="182" spans="1:14" ht="96.6">
      <c r="A182" s="74">
        <v>13</v>
      </c>
      <c r="B182" s="97" t="s">
        <v>182</v>
      </c>
      <c r="C182" s="74"/>
      <c r="D182" s="74"/>
      <c r="E182" s="98" t="s">
        <v>11</v>
      </c>
      <c r="F182" s="88">
        <v>2000</v>
      </c>
      <c r="G182" s="70"/>
      <c r="H182" s="99"/>
      <c r="I182" s="70"/>
      <c r="J182" s="100"/>
      <c r="K182" s="90"/>
      <c r="L182" s="101"/>
      <c r="M182" s="74"/>
      <c r="N182" s="74" t="s">
        <v>132</v>
      </c>
    </row>
    <row r="183" spans="1:14" ht="82.8">
      <c r="A183" s="74">
        <v>14</v>
      </c>
      <c r="B183" s="97" t="s">
        <v>183</v>
      </c>
      <c r="C183" s="74"/>
      <c r="D183" s="74"/>
      <c r="E183" s="98" t="s">
        <v>64</v>
      </c>
      <c r="F183" s="88">
        <v>1200</v>
      </c>
      <c r="G183" s="70"/>
      <c r="H183" s="99"/>
      <c r="I183" s="70"/>
      <c r="J183" s="100"/>
      <c r="K183" s="90"/>
      <c r="L183" s="101"/>
      <c r="M183" s="74"/>
      <c r="N183" s="74" t="s">
        <v>132</v>
      </c>
    </row>
    <row r="184" spans="1:14" ht="82.8">
      <c r="A184" s="74">
        <v>15</v>
      </c>
      <c r="B184" s="97" t="s">
        <v>184</v>
      </c>
      <c r="C184" s="74"/>
      <c r="D184" s="74"/>
      <c r="E184" s="98" t="s">
        <v>64</v>
      </c>
      <c r="F184" s="88">
        <v>1200</v>
      </c>
      <c r="G184" s="70"/>
      <c r="H184" s="99"/>
      <c r="I184" s="70"/>
      <c r="J184" s="100"/>
      <c r="K184" s="90"/>
      <c r="L184" s="101"/>
      <c r="M184" s="74"/>
      <c r="N184" s="74" t="s">
        <v>132</v>
      </c>
    </row>
    <row r="185" spans="1:14" ht="96.6">
      <c r="A185" s="74">
        <v>16</v>
      </c>
      <c r="B185" s="97" t="s">
        <v>185</v>
      </c>
      <c r="C185" s="74"/>
      <c r="D185" s="74"/>
      <c r="E185" s="98" t="s">
        <v>64</v>
      </c>
      <c r="F185" s="88">
        <v>600</v>
      </c>
      <c r="G185" s="70"/>
      <c r="H185" s="99"/>
      <c r="I185" s="70"/>
      <c r="J185" s="100"/>
      <c r="K185" s="90"/>
      <c r="L185" s="101"/>
      <c r="M185" s="74"/>
      <c r="N185" s="74" t="s">
        <v>132</v>
      </c>
    </row>
    <row r="186" spans="1:14" ht="110.4">
      <c r="A186" s="74">
        <v>17</v>
      </c>
      <c r="B186" s="102" t="s">
        <v>186</v>
      </c>
      <c r="C186" s="85" t="s">
        <v>187</v>
      </c>
      <c r="D186" s="74"/>
      <c r="E186" s="98" t="s">
        <v>64</v>
      </c>
      <c r="F186" s="88">
        <v>200</v>
      </c>
      <c r="G186" s="70"/>
      <c r="H186" s="99"/>
      <c r="I186" s="70"/>
      <c r="J186" s="100"/>
      <c r="K186" s="90"/>
      <c r="L186" s="101"/>
      <c r="M186" s="74"/>
      <c r="N186" s="63" t="s">
        <v>153</v>
      </c>
    </row>
    <row r="187" spans="1:14" ht="96.6">
      <c r="A187" s="74">
        <v>18</v>
      </c>
      <c r="B187" s="102" t="s">
        <v>188</v>
      </c>
      <c r="C187" s="74"/>
      <c r="D187" s="74"/>
      <c r="E187" s="98" t="s">
        <v>64</v>
      </c>
      <c r="F187" s="88">
        <v>1000</v>
      </c>
      <c r="G187" s="70"/>
      <c r="H187" s="99"/>
      <c r="I187" s="70"/>
      <c r="J187" s="100"/>
      <c r="K187" s="90"/>
      <c r="L187" s="101"/>
      <c r="M187" s="74"/>
      <c r="N187" s="74" t="s">
        <v>131</v>
      </c>
    </row>
    <row r="188" spans="1:14">
      <c r="A188" s="74">
        <v>19</v>
      </c>
      <c r="B188" s="102" t="s">
        <v>115</v>
      </c>
      <c r="C188" s="74"/>
      <c r="D188" s="74"/>
      <c r="E188" s="98" t="s">
        <v>11</v>
      </c>
      <c r="F188" s="88">
        <v>700</v>
      </c>
      <c r="G188" s="70"/>
      <c r="H188" s="99"/>
      <c r="I188" s="70"/>
      <c r="J188" s="100"/>
      <c r="K188" s="90"/>
      <c r="L188" s="101"/>
      <c r="M188" s="74"/>
      <c r="N188" s="74" t="s">
        <v>131</v>
      </c>
    </row>
    <row r="189" spans="1:14">
      <c r="A189" s="74">
        <v>20</v>
      </c>
      <c r="B189" s="103" t="s">
        <v>116</v>
      </c>
      <c r="C189" s="104"/>
      <c r="D189" s="104"/>
      <c r="E189" s="105" t="s">
        <v>11</v>
      </c>
      <c r="F189" s="106">
        <v>500</v>
      </c>
      <c r="G189" s="70"/>
      <c r="H189" s="99"/>
      <c r="I189" s="70"/>
      <c r="J189" s="100"/>
      <c r="K189" s="90"/>
      <c r="L189" s="101"/>
      <c r="M189" s="104"/>
      <c r="N189" s="74" t="s">
        <v>131</v>
      </c>
    </row>
    <row r="190" spans="1:14" ht="179.4">
      <c r="A190" s="74">
        <v>21</v>
      </c>
      <c r="B190" s="85" t="s">
        <v>189</v>
      </c>
      <c r="C190" s="74"/>
      <c r="D190" s="74"/>
      <c r="E190" s="98" t="s">
        <v>117</v>
      </c>
      <c r="F190" s="88">
        <v>500</v>
      </c>
      <c r="G190" s="70"/>
      <c r="H190" s="99"/>
      <c r="I190" s="70"/>
      <c r="J190" s="100"/>
      <c r="K190" s="90"/>
      <c r="L190" s="101"/>
      <c r="M190" s="74"/>
      <c r="N190" s="74" t="s">
        <v>131</v>
      </c>
    </row>
    <row r="191" spans="1:14">
      <c r="G191" s="33" t="s">
        <v>55</v>
      </c>
      <c r="J191" s="100">
        <f>SUM(J170:J190)</f>
        <v>0</v>
      </c>
      <c r="K191" s="100">
        <f t="shared" ref="K191" si="10">L191-J191</f>
        <v>0</v>
      </c>
      <c r="L191" s="100">
        <f>SUM(L170:L190)</f>
        <v>0</v>
      </c>
      <c r="M191" s="100"/>
    </row>
    <row r="193" spans="1:14">
      <c r="B193" s="107" t="s">
        <v>122</v>
      </c>
    </row>
    <row r="194" spans="1:14" ht="138">
      <c r="B194" s="108" t="s">
        <v>190</v>
      </c>
    </row>
    <row r="195" spans="1:14">
      <c r="B195" s="45" t="s">
        <v>126</v>
      </c>
    </row>
    <row r="196" spans="1:14" ht="41.4">
      <c r="A196" s="14" t="s">
        <v>65</v>
      </c>
      <c r="B196" s="14" t="s">
        <v>0</v>
      </c>
      <c r="C196" s="14" t="s">
        <v>60</v>
      </c>
      <c r="D196" s="14" t="s">
        <v>61</v>
      </c>
      <c r="E196" s="15" t="s">
        <v>66</v>
      </c>
      <c r="F196" s="16" t="s">
        <v>2</v>
      </c>
      <c r="G196" s="17" t="s">
        <v>3</v>
      </c>
      <c r="H196" s="18" t="s">
        <v>4</v>
      </c>
      <c r="I196" s="17" t="s">
        <v>5</v>
      </c>
      <c r="J196" s="19" t="s">
        <v>6</v>
      </c>
      <c r="K196" s="20" t="s">
        <v>7</v>
      </c>
      <c r="L196" s="19" t="s">
        <v>8</v>
      </c>
      <c r="M196" s="14" t="s">
        <v>1</v>
      </c>
      <c r="N196" s="21" t="s">
        <v>62</v>
      </c>
    </row>
    <row r="197" spans="1:14" ht="276">
      <c r="A197" s="74">
        <v>1</v>
      </c>
      <c r="B197" s="85" t="s">
        <v>191</v>
      </c>
      <c r="C197" s="85" t="s">
        <v>134</v>
      </c>
      <c r="D197" s="74"/>
      <c r="E197" s="74" t="s">
        <v>11</v>
      </c>
      <c r="F197" s="88">
        <v>15</v>
      </c>
      <c r="G197" s="59"/>
      <c r="H197" s="74"/>
      <c r="I197" s="59"/>
      <c r="J197" s="59"/>
      <c r="K197" s="59"/>
      <c r="L197" s="59"/>
      <c r="M197" s="74"/>
      <c r="N197" s="85" t="s">
        <v>133</v>
      </c>
    </row>
    <row r="198" spans="1:14">
      <c r="B198" s="57"/>
      <c r="G198" s="33" t="s">
        <v>55</v>
      </c>
      <c r="J198" s="100">
        <f>SUM(J197)</f>
        <v>0</v>
      </c>
      <c r="K198" s="100">
        <f t="shared" ref="K198" si="11">L198-J198</f>
        <v>0</v>
      </c>
      <c r="L198" s="100">
        <f>SUM(L197)</f>
        <v>0</v>
      </c>
    </row>
    <row r="199" spans="1:14">
      <c r="L199" s="109"/>
    </row>
    <row r="200" spans="1:14">
      <c r="L200" s="109"/>
    </row>
    <row r="201" spans="1:14">
      <c r="L201" s="109"/>
    </row>
    <row r="202" spans="1:14">
      <c r="L202" s="109"/>
    </row>
    <row r="203" spans="1:14">
      <c r="L203" s="109"/>
    </row>
    <row r="204" spans="1:14">
      <c r="L204" s="109"/>
    </row>
    <row r="205" spans="1:14">
      <c r="L205" s="109"/>
    </row>
    <row r="206" spans="1:14">
      <c r="L206" s="109">
        <f>L198+L191+L165+L150+L145+L136+L130+L122+L116+L111+L103+L94+L88+L80+L70+L59+L49+L42+L27+L17</f>
        <v>0</v>
      </c>
    </row>
    <row r="207" spans="1:14">
      <c r="L207" s="109"/>
    </row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4294967294" verticalDpi="4294967294" r:id="rId1"/>
  <rowBreaks count="2" manualBreakCount="2">
    <brk id="118" max="16383" man="1"/>
    <brk id="1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2017-01-04T08:06:38Z</cp:lastPrinted>
  <dcterms:created xsi:type="dcterms:W3CDTF">2016-12-14T06:41:43Z</dcterms:created>
  <dcterms:modified xsi:type="dcterms:W3CDTF">2017-01-05T10:54:15Z</dcterms:modified>
</cp:coreProperties>
</file>