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22980" windowHeight="9204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Arkusz1!$A$1:$N$206</definedName>
  </definedNames>
  <calcPr calcId="145621"/>
</workbook>
</file>

<file path=xl/calcChain.xml><?xml version="1.0" encoding="utf-8"?>
<calcChain xmlns="http://schemas.openxmlformats.org/spreadsheetml/2006/main">
  <c r="L9" i="1" l="1"/>
  <c r="J9" i="1"/>
  <c r="K9" i="1"/>
  <c r="L20" i="1"/>
  <c r="L30" i="1"/>
  <c r="L45" i="1"/>
  <c r="L52" i="1"/>
  <c r="L62" i="1"/>
  <c r="L73" i="1"/>
  <c r="L83" i="1"/>
  <c r="L91" i="1"/>
  <c r="L97" i="1"/>
  <c r="L106" i="1"/>
  <c r="L114" i="1"/>
  <c r="L125" i="1"/>
  <c r="L133" i="1"/>
  <c r="L148" i="1"/>
  <c r="L153" i="1"/>
  <c r="L168" i="1"/>
  <c r="L194" i="1"/>
  <c r="L201" i="1"/>
  <c r="L119" i="1"/>
  <c r="L139" i="1"/>
  <c r="L209" i="1"/>
  <c r="J201" i="1"/>
  <c r="K201" i="1"/>
  <c r="J119" i="1"/>
  <c r="J194" i="1"/>
  <c r="K194" i="1"/>
  <c r="K168" i="1"/>
  <c r="J168" i="1"/>
  <c r="J153" i="1"/>
  <c r="K153" i="1"/>
  <c r="K119" i="1"/>
  <c r="K52" i="1"/>
  <c r="J52" i="1"/>
  <c r="J73" i="1"/>
  <c r="K73" i="1"/>
  <c r="J148" i="1"/>
  <c r="K148" i="1"/>
  <c r="J114" i="1"/>
  <c r="K114" i="1"/>
  <c r="J106" i="1"/>
  <c r="K106" i="1"/>
  <c r="K97" i="1"/>
  <c r="J97" i="1"/>
  <c r="J91" i="1"/>
  <c r="K91" i="1"/>
  <c r="J83" i="1"/>
  <c r="K83" i="1"/>
  <c r="J62" i="1"/>
  <c r="K62" i="1"/>
  <c r="J45" i="1"/>
  <c r="K45" i="1"/>
  <c r="J30" i="1"/>
  <c r="K30" i="1"/>
  <c r="J20" i="1"/>
  <c r="K20" i="1"/>
  <c r="J139" i="1"/>
  <c r="J133" i="1"/>
  <c r="K139" i="1"/>
  <c r="K133" i="1"/>
  <c r="J125" i="1"/>
  <c r="K125" i="1"/>
</calcChain>
</file>

<file path=xl/sharedStrings.xml><?xml version="1.0" encoding="utf-8"?>
<sst xmlns="http://schemas.openxmlformats.org/spreadsheetml/2006/main" count="779" uniqueCount="218">
  <si>
    <t>OPIS</t>
  </si>
  <si>
    <t>Nr katalogowy  /Nazwa jak na fakturze</t>
  </si>
  <si>
    <t>Ilość</t>
  </si>
  <si>
    <t>Cena netto</t>
  </si>
  <si>
    <t>Vat</t>
  </si>
  <si>
    <t>Cena brutto</t>
  </si>
  <si>
    <t>Wartość netto</t>
  </si>
  <si>
    <t>Wartość VAT</t>
  </si>
  <si>
    <t>Wartość brutto</t>
  </si>
  <si>
    <t>op</t>
  </si>
  <si>
    <t>Pakiet nr 10</t>
  </si>
  <si>
    <t>szt.</t>
  </si>
  <si>
    <t>Zał. 5 do SIWZ - opis wymagań minimalnych z ilością przewidywanego zużycia w okresie 12 miesięcy</t>
  </si>
  <si>
    <t>Pakiet nr 1</t>
  </si>
  <si>
    <t>Opaska dziana wiskozowa pakowana pojedynczo 4 m x 10 cm</t>
  </si>
  <si>
    <t>Opaska dziana wiskozowa pakowana pojedynczo 4 m x 15cm</t>
  </si>
  <si>
    <t>Podkład wyścielający z włókien poliestrowych pod gips 3 m x 10 cm</t>
  </si>
  <si>
    <t>Podkład wyścielający z włókien poliestrowych pod gips 3 m x 15 cm</t>
  </si>
  <si>
    <t>Pakiet nr 2</t>
  </si>
  <si>
    <t>Gaza 17 nitkowa szerokości 90 cm klasa II reguła 7</t>
  </si>
  <si>
    <t>mb</t>
  </si>
  <si>
    <t>Gaza 17 nitkowa jałowa 1 m x 1 m sterylizowana parą wodną klasa II reguła 7,tex15</t>
  </si>
  <si>
    <t>Lignina rolki 150 g</t>
  </si>
  <si>
    <t xml:space="preserve">Lignina bielona niepyląca arkusze 40 cm x 60 cm </t>
  </si>
  <si>
    <t>kg</t>
  </si>
  <si>
    <t>Wata operacyjna bawełniano - wiskozowa x 500 g (70% bawełny- 30% wiskozy)</t>
  </si>
  <si>
    <t>Pakiet nr 3</t>
  </si>
  <si>
    <t>Paski do nieinwazyjnego zamykania małych ran z klejem poliakrylowym  6mm x 76 mm x 3szt</t>
  </si>
  <si>
    <t>Opatrunek z włókien alginianów wapnia jałowy 10 cm x 10 cm</t>
  </si>
  <si>
    <t>Opatrunek hydrożelowy, laminowany folią poliuretanową przepuszczalną dla powietrza, nie przepuszczająca cieczy i bakterii, jałowy 10 cm x 10 cm</t>
  </si>
  <si>
    <t>Opatrunek hydrożelowy, laminowany folią poliuretanową przepuszczalną dla powietrza, nie przepuszczająca cieczy i bakterii, jałowy 20 cm x 20 cm</t>
  </si>
  <si>
    <t>Opatrunek jałowy z siatki bawełnianej z maścią neutralną dla skóry 10 cm x 10 cm</t>
  </si>
  <si>
    <t>Opatrunek jałowy z siatki bawełnianej z maścią neutralną dla skóry 20 cm x 20 cm</t>
  </si>
  <si>
    <t>Opatrunek z warstwą hydrokoloidową, hydroaktywny, z pianką poliuretanową 10 cm x 10 cm</t>
  </si>
  <si>
    <t>Pakiet nr 5</t>
  </si>
  <si>
    <t>Jałowy opatrunek piankowy wykonany w technologii hydrofiber,impregnowany srebrem w postaci jonowej ,przeznaczony do ran sączących, zbudowany z trzech warstw, silikonowe obramowanie chroniące brzegi rany przed podrażnieniem, opatrunek regulujący poziom wilgoci w ranie. Rozmiar 12,5 x 12,5 cm</t>
  </si>
  <si>
    <t>Pakiet nr 6</t>
  </si>
  <si>
    <t>Pakiet nr 7</t>
  </si>
  <si>
    <t>Tampony z gazy 20 nitkowej o wymiarach 24x24 cm, kula średnicy 30 mm niejałowe</t>
  </si>
  <si>
    <t>Pakiet nr 8</t>
  </si>
  <si>
    <t>Przylepiec hipoalergiczny pooperacyjny włókninowy jałowy z zaokrąglonymi rogami 6 cm x 10 cm</t>
  </si>
  <si>
    <t>Przylepiec hipoalergiczny pooperacyjny włókninowy jałowy z zaokrąglonymi rogami 10 cm x 20 cm</t>
  </si>
  <si>
    <t>Pakiet nr 9</t>
  </si>
  <si>
    <t>Przylepiec chirurgiczny, hypoalergiczny, z mikroporowatej włókniny poliestrowej bez zawartości wiskozy i celulozy, z makroperforacją na całej powierzchni, umożliwiającą dzielenie bez nożyczek wzdłuż i w poprzek, z klejem akrylowym równomiernie naniesionym na całej powierzchni,  bez zawartości tlenku cynku, kauczuku i lateksu, wodoodporny. Rozmiar 2,5cm x 9,14m</t>
  </si>
  <si>
    <t>Przylepiec chirurgiczny, hypoalergiczny, z mikroporowatej włókniny poliestrowej bez zawartości wiskozy i celulozy, z makroperforacją na całej powierzchni, umożliwiającą dzielenie bez nożyczek wzdłuż i w poprzek, z klejem akrylowym równomiernie naniesionym na całej powierzchni,  bez zawartości tlenku cynku, kauczuku i lateksu. Rozmiar 5cm x 9,14m</t>
  </si>
  <si>
    <t>Plaster z opatrunkiem na tkaninie szer. 6 cm</t>
  </si>
  <si>
    <t>Pakiet nr 11</t>
  </si>
  <si>
    <t>Pakiet nr 12</t>
  </si>
  <si>
    <t>Elastyczny opatrunek poliestrowy powleczony srebrem nanokrystalicznym o otwartej strukturze splotu. Bakteriobójczy, uwalniający srebro z opatrunku do rany przez 3 dni. Rozmiar 10cm x 10cm</t>
  </si>
  <si>
    <t>Opatrunek zawierający wkładkę piankową o strukturze plastra miodu oraz przezroczystą folię ochronną o dużej paroprzepuszczalnością. Przezroczysty, umożliwiający obserwację etapów gojenia rany bez konieczności zmiany opatrunku. Opatrunek zapewniający barierę przeciwbakteryjną. rozmiar 20cm x 10cm</t>
  </si>
  <si>
    <t>Opatrunek zawierający wkładkę piankową o strukturze plastra miodu oraz przezroczystą folię ochronną o dużej paroprzepuszczalnością. Przezroczysty, umożliwiający obserwację etapów gojenia rany bez konieczności zmiany opatrunku. Opatrunek zapewniający barierę przeciwbakteryjną. rozmiar 15cm x 10cm</t>
  </si>
  <si>
    <t>Samoprzylepny, pięciowarstwowy opatrunek z pianki poliuretanowej na rany o dużym wysięku. Silikonowa warstwa kontaktowa. Kształt ułatwiający aplikację w trudnodostępnych miejscach. Rozmiar 15,4 cm x 15,4 cm</t>
  </si>
  <si>
    <t>Pakiet nr 13</t>
  </si>
  <si>
    <t>Opatrunek z gazy nasączony parafiną i chlorheksydyną, siatkowy z gazy bawełnianej pokryty parafiną z dodatkiem 0,5% chlorheksydyny, zapewniający prawidłową wentylację rany i przedostawanie się wysięku, nie przywierający do rany, z długotrwałym działaniem antybakteryjnym, nieprzylepny, hipoalergiczny, jałowy Rozmiar 10cm x 10cm</t>
  </si>
  <si>
    <t>Pakiet nr 14</t>
  </si>
  <si>
    <t>RAZEM</t>
  </si>
  <si>
    <t>Pakiet nr 16</t>
  </si>
  <si>
    <t xml:space="preserve">3. </t>
  </si>
  <si>
    <t xml:space="preserve">4. </t>
  </si>
  <si>
    <t>Ustnik nebulizatora 22M / 15F</t>
  </si>
  <si>
    <t>Kryteria 
oceny ofert</t>
  </si>
  <si>
    <t>Parametry 
oferowane</t>
  </si>
  <si>
    <t>Próbki</t>
  </si>
  <si>
    <t>2 szt.</t>
  </si>
  <si>
    <t>op.</t>
  </si>
  <si>
    <t>L.p.</t>
  </si>
  <si>
    <t>j.m.</t>
  </si>
  <si>
    <t>Filtr oddechowy elektrostatyczny, antybakteryjny, antywirusowy z wydzielonym wymiennikiem ciepła i wilgoci, portem kapno, skuteczność filtracji dla bakterii i wirusów 99,99%, waga 28-30 g, przestrzeń martwa 43-45 ml, objętość oddechowa w zakresie 300-1500 ml, nawilżanie przy VT 1 litr min. 32 do max. 32,5 m/litr, sterylne, pakowany w papier - folia. Waga w zakresie 29-32 g.</t>
  </si>
  <si>
    <t>Kateter do embolektomii - 2F, 3F lub 4F,  dł. - 40-45cm, jałowy, nietoksyczny, apirogenny, jednokanałowy z balonikiem</t>
  </si>
  <si>
    <t>Kateter do embolektomii - 3F, 4F lub 5F,  dł. - 80-85cm, jałowy, nietoksyczny, apirogenny, jednokanałowy z balonikiem</t>
  </si>
  <si>
    <t>Długość 40cm - 10 pkt.                                                      Powyżej 40cm - 0 pkt.</t>
  </si>
  <si>
    <t>Długość 80cm - 10 pkt.                                                      Powyżej 80cm - 0 pkt.</t>
  </si>
  <si>
    <t>Waga 29 g - 20 pkt.                                              Powyżej 29 g - 0 pkt.</t>
  </si>
  <si>
    <t>Pakiet nr 4</t>
  </si>
  <si>
    <t>Kompresy gazowe jałowe, białe, niepylące, z podwijanymi brzegami sterylizowane parą wodną 8 warstw, 17 nitek 5 cm x 5 cm pakowane po 3 szt,klasa IIA reguła 7 tex 15</t>
  </si>
  <si>
    <t>Kompresy gazowe jałowe, białe, niepylące, z podwijanymi brzegami sterylizowane parą wodną 8 warstw, 17 nitek 7,5 cm x 7,5 cm pakowane po 3 szt,klasa IIA reguła 7 tex 15</t>
  </si>
  <si>
    <t>Kompresy gazowe jałowe, białe, niepylące, z podwijanymi brzegami sterylizowane parą wodną 8 warstw, 17 nitek 10 cm x 10 cm pakowane po 3 szt,klasa IIA reguła 7 tex 15</t>
  </si>
  <si>
    <t>Kompresy gazowe niejałowe białe, niepylące 16 warstw 17 nitek 5 cm x 5 cm x 100 szt,klasa IIA reguła 7 tex 15</t>
  </si>
  <si>
    <t>Kompresy gazowe niejałowe białe, niepylące 16 warstw 17 nitek 7,5 cm x 7,5 cm x 100 szt,klasa IIA reguła 7 tex 15</t>
  </si>
  <si>
    <t>Kompresy gazowe niejałowe białe, niepylące 16 warstw 17 nitek 10 cm x 10 cm x 100 szt,klasa IIA reguła 7 tex 15</t>
  </si>
  <si>
    <t>Przylepiec hipoalergiczny pooperacyjny włókninowy jałowy z zaokrąglonymi rogami 5 cm x 7,2 cm</t>
  </si>
  <si>
    <t>Przylepiec hipoalergiczny pooperacyjny włókninowy jałowy z zaokrąglonymi rogami 8-9 cm x 10 cm</t>
  </si>
  <si>
    <t>Przylepiec hipoalergiczny pooperacyjny włókninowy jałowy z zaokrąglonymi rogami 8-9 cm x 15 cm</t>
  </si>
  <si>
    <t>Przylepiec hipoalergiczny pooperacyjny włókninowy jałowy z zaokrąglonymi rogami 8-9 cm x 20 cm</t>
  </si>
  <si>
    <t>Przylepiec hipoalergiczny pooperacyjny włókninowy jałowy z zaokrąglonymi rogami 9-10 cm x 25 cm</t>
  </si>
  <si>
    <t>Przylepiec hipoalergiczny pooperacyjny włókninowy jałowy z zaokrąglonymi rogami 9-10 cm x 35 cm</t>
  </si>
  <si>
    <t>Plaster przezroczysty perforowany na folii polietylenowej hypoalergiczny , klej akrylowy, szer.2,5 cm długość 5 m</t>
  </si>
  <si>
    <t>Przylepiec z włókniny poliestrowej,, hypoalergiczny, rozciągliwy, papier zabezpieczający z falistym nacięciem i metryczną podziałką 20 cm x 10 m</t>
  </si>
  <si>
    <t>Wysoce paroprzepuszczalny, transparentny, przezroczysty, jałowy opatrunek z wcięciem do zabezpieczania wkłuć centralnych i obwodowych                   ( współczynnik MVTR powyżej 10 000 g/m2/24h w 37°C) nieprzepuszczalny dla płynów, bakterii i wirusów, z folii poliuretanowej, klej akrylowy naniesiony siateczkowo,2 paski mocujące i metka, rozm. 7x9cm</t>
  </si>
  <si>
    <t>Wysoce paroprzepuszczalny, transparentny, przezroczysty, jałowy opatrunek  do zabezpieczania wkłuć centralnych  ( współczynnik MVTR powyżej 10 000 g/m2/24h w 37°C ) nieprzepuszczalny dla płynów, bakterii i wirusów, z folii poliuretanowej, klej akrylowy naniesiony siateczkowo, rozm 10x12cm, 2 paski mocujące i metka.</t>
  </si>
  <si>
    <t>Wysoce paroprzepuszczalny, transparentny, przezroczysty, jałowy opatrunek z wcięciem do zabezpieczania wkłuć obwodowych  ( współczynnik MVTR powyżej 10 000 g/m2/24h w 37°C) nieprzepuszczalny dla płynów, bakterii      i wirusów, z folii poliuretanowej, klej akrylowy naniesiony siateczkowo rozm 5x6cm, 2 paski mocujące i metka.</t>
  </si>
  <si>
    <t>Wysoce paroprzepuszczalny, transparentny, przezroczysty , jałowy opatrunek do zabezpieczania wkłuć  obwodowych      ( współczynnik MVTR powyżej 10 000g/m2/24h w 37°C) nieprzepuszczalny dla płynów, bakterii       i wirusów, z folii poliuretanowej, klej akrylowy naniesiony siateczkowo rozm 6x7 cm, 2 paski mocujące i metka.</t>
  </si>
  <si>
    <t>Pakiet nr 15</t>
  </si>
  <si>
    <t xml:space="preserve">Korki do kaniul białe </t>
  </si>
  <si>
    <t>długość opaski po relaksacji 0-20 pkt</t>
  </si>
  <si>
    <t>przepływ 180ml/min - 10 pkt
poniżej 180 ml/min - 0 pkt
powyżej 180 ml/min - 5 pkt</t>
  </si>
  <si>
    <t>przepływ 125 ml/min - 10 pkt
poniżej 125 ml/min - 0 pkt
powyżej 125 ml/min - 5 pkt</t>
  </si>
  <si>
    <t>przepływ 80 ml/min - 10 pkt
poniżej 80 ml/min - 0 pkt
powyżej 80 ml/min - 5 pkt</t>
  </si>
  <si>
    <t>przepływ 31 ml/min - 10 pkt 31 ml/min - 0 pkt
powyżej 31 ml/min - 5 pkt</t>
  </si>
  <si>
    <t>Pakiet nr 17</t>
  </si>
  <si>
    <t xml:space="preserve">
pipeta 3 mm -0 pkt
pipeta 4 mm - 5 pkt.
pipeta &gt; 4 mm - 10 pkt
strzykawka 10 ml- 10 pkt
strzykawka 20 ml - 0 pkt</t>
  </si>
  <si>
    <t>zestaw</t>
  </si>
  <si>
    <t>Pakiet nr 18</t>
  </si>
  <si>
    <t>Serweta jałowa, operacyjna, wykonana z dwuwarstwowej pełnobarierowej włókniny, zgodnej z EN 13795  Roz.45cm x 45cm lub 50cm x 45cm lub 50cm x 50cm</t>
  </si>
  <si>
    <t>Sterylne serwety operacyjne z nitką radiacyjną gazowe 17 nitek 4 warstwy 75x90 cm, klasa IIa reguła 7, opak.a' 1szt. Na zewnątrz opakowania centralna etykieta z dwiema nalepkami służącymi do wklejania do dokumentacji medycznej LOT, datą ważności, nazwą producenta .</t>
  </si>
  <si>
    <t xml:space="preserve">Serweta jałowa,niebieska,z włókniny typu TMS 35g/m2,z otworem ø 8 cm ,wysterylizowana parą wodną. Na zewnątrz opakowania centralna etykieta z dwiema nalepkami służącymi do wklejania do dokumentacji medycznej LOT, datą ważności, nazwą producenta. Roz.45cm x 40cm, bez przylepca. 
</t>
  </si>
  <si>
    <t xml:space="preserve">Serweta jałowa niebieska, z włókniny typu TMS 35g/m2,z otworem ø 5cm,wysterylizowana parą wodną. Na zewnątrz opakowania centralna etykieta z dwiema nalepkami służącymi do wklejania do dokumentacji medycznej LOT, datą ważności, nazwą producenta. Roz. 45cm x 40cm. Bez przylepca
</t>
  </si>
  <si>
    <t xml:space="preserve">Serweta włókninowa, foliowana, 43g/m2 jałowa, niebieska, z otworem przylepnym 8cm, wysterylizowana EO. Na zewnątrz opakowania centralna etykieta z dwiema nalepkami służącymi do wklejania do dokumentacji medycznej LOT, datą ważności, nazwą producenta. Roz 75cm x 45cm
</t>
  </si>
  <si>
    <t xml:space="preserve">Serweta włókninowa, foliowana, 43g/m2 jałowa, niebieska, z otworem przylepnym 5 cm, wysterylizowana EO. Na zewnątrz opakowania centralna etykieta z dwiema nalepkami służącymi do wklejania do dokumentacji medycznej LOT, datą ważności, nazwą producenta. Roz 75cm x 45cm
</t>
  </si>
  <si>
    <t>Jałowy seton gazowy z podwiniętymi brzegami, z gazy 17 nitkowej, 4 warstwy, roz. 5cm x3m. Seton zapakowany jest w torebkę papierowo-foliową. Posiada etykietę centralną z dwiema samoprzylepnymi metkami do dokumentacji medycznej z nr LOT, datą ważności, nazwą wytwórcy. Klasa 2a reg7</t>
  </si>
  <si>
    <t>Jałowe  kompresy gazowe 17N  24W z RTG, Roz. 10x20cm a 5szt.  Zapakowane w opakowanie typu miękki blister.</t>
  </si>
  <si>
    <t>Jałowa opaska elastyczna  15cmx5m a 1szt. Zapakowana w torebkę papierowo-foliową, oznakowany kierunek otwierania zgodnie z normą PN-EN 868-5. Na zewnątrz opakowania etykieta z dwiema naklejkami umożliwiającymi wklejenie do dokumentacji z nr lot lub serii, datą ważności, identyfikacją producenta.</t>
  </si>
  <si>
    <t>Jałowa opaska dziana 15cmx4m a 1szt. Zapakowana w torebkę papierowo-foliową, oznakowany kierunek otwierania zgodnie z normą PN-EN 868-5. Na zewnątrz opakowania etykieta z dwiema naklejkami umożliwiającymi wklejenie do dokumentacji z nr lot lub serii, datą ważności, identyfikacją producenta.</t>
  </si>
  <si>
    <t>Opatrunek włókninowy, mikroporowaty, elastyczny, jałowy, owalny, z centralnie  umieszczonym  wkładem  chłonnym  powleczonym  siateczką zapobiegającą przywieraniu do rany, klej akrylowy, 6,5cmx 9,5cm x50 szt.</t>
  </si>
  <si>
    <t>Jałowy podkład podgipsowy, syntetyczny, roz. 10cm a 1szt  DŁ.3 M</t>
  </si>
  <si>
    <t>Jałowy podkład podgipsowy, syntetyczny, roz.15cm a 1szt DŁ. 3 M</t>
  </si>
  <si>
    <t>opak.</t>
  </si>
  <si>
    <t>Pakiet nr 19</t>
  </si>
  <si>
    <t>Zestaw zawierający dwie podkładki i pasek mocujący w opakowaniu foliowym -10 pkt. 
Inne rozwiązanie -0 pkt</t>
  </si>
  <si>
    <t xml:space="preserve">łącznik do maski twarzowej, j.u. kątowy (kąt prosty) </t>
  </si>
  <si>
    <t>szt. 2</t>
  </si>
  <si>
    <t>Uwagi do pakietu nr 19</t>
  </si>
  <si>
    <t xml:space="preserve">miękkość, brak pylenia 0-20 pkt. </t>
  </si>
  <si>
    <t>rozciągliwość i siła powracania do stanu spoczynku 0-20 pkt.</t>
  </si>
  <si>
    <t>Rozpoczęcie 
opatrunek samoprzylepny transparentny z ramką rozmiar 6cm x7 cm -10 pkt
opatrunek rozmiar 7cm x 8cm bez ramki - 0 pkt
Zakończenie  kompresy  gazowe 4 szt. -10 pkt.
kompresy gazowe
 6 szt. - 0 pkt.
kompresy gazowe 17 nitek -10 pkt
kompresy mniej niż 17 nitek - 0 pkt</t>
  </si>
  <si>
    <t>Pakiet nr 20</t>
  </si>
  <si>
    <t>Kaniula G 22 0,8 x 25mm do długotrwałych wlewów dożylnych, wykonana z PTFE,wolna od lateksu i PCV, z zaworem iniekcyjnym, z korkiem zamykającym, widoczna w promieniach RTG i filtrem hydrofobowym, korek luer-lock z trzpieniem poniżej jego krawędzi, ze skrzydełkami, przepływ 31-36 ml/min</t>
  </si>
  <si>
    <t>Siatkowy rękaw elastyczny do podtrzymywania opatrunków na ramię i nogę dziecka, w stanie nierozciągniętym szer. 2 cm, dł.25 m zawartość bawełny min. 50%</t>
  </si>
  <si>
    <t>Siatkowy rękaw elastyczny do podtrzymywania opatrunków w stanie nierozciągniętym szer. 3 cm dł.25 m zawartość bawełny min. 50%</t>
  </si>
  <si>
    <t>Siatkowy rękaw elastyczny do podtrzymywania opatrunków na tułów dziecka, głowę, udo, pachę w stanie nierozciągniętym szer. 5 cm dł.25 m zawartość bawełny min. 50%</t>
  </si>
  <si>
    <t>1 szt.</t>
  </si>
  <si>
    <t>1szt.</t>
  </si>
  <si>
    <t>nie wymagane</t>
  </si>
  <si>
    <t>długość 23 cm - 10 pkt
długość 24 cm - 0 pkt</t>
  </si>
  <si>
    <t>przepływ 54 ml/min - 10 pkt poniżej 54 ml/min - 0 pkt
powyżej 54 ml/min - 5 pkt</t>
  </si>
  <si>
    <r>
      <t>≤ 10 000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/24h w 37</t>
    </r>
    <r>
      <rPr>
        <vertAlign val="superscript"/>
        <sz val="11"/>
        <rFont val="Arial"/>
        <family val="2"/>
        <charset val="238"/>
      </rPr>
      <t>0</t>
    </r>
    <r>
      <rPr>
        <sz val="11"/>
        <rFont val="Arial"/>
        <family val="2"/>
        <charset val="238"/>
      </rPr>
      <t>C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- 0 pkt.
&gt; 10 000g/m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24h w 37</t>
    </r>
    <r>
      <rPr>
        <vertAlign val="superscript"/>
        <sz val="11"/>
        <rFont val="Arial"/>
        <family val="2"/>
        <charset val="238"/>
      </rPr>
      <t>0</t>
    </r>
    <r>
      <rPr>
        <sz val="11"/>
        <rFont val="Arial"/>
        <family val="2"/>
        <charset val="238"/>
      </rPr>
      <t>C -10 pkt.</t>
    </r>
  </si>
  <si>
    <r>
      <t>Serweta jałowa, niebieska, roz. 90cm x 80cm, TMS 35 g/m</t>
    </r>
    <r>
      <rPr>
        <sz val="11"/>
        <rFont val="Calibri"/>
        <family val="2"/>
        <charset val="238"/>
      </rPr>
      <t>²</t>
    </r>
    <r>
      <rPr>
        <sz val="11"/>
        <rFont val="Arial"/>
        <family val="2"/>
        <charset val="238"/>
      </rPr>
      <t xml:space="preserve"> zapakowana w opakowanie typu blister</t>
    </r>
  </si>
  <si>
    <t>Zamawiający dopuszcza tolerancję rozmiaru ± 10%
za rozmiar 10cm x10cm - 10 pkt
za inny rozmiar w granicach tolerancji -0 pkt</t>
  </si>
  <si>
    <t>Zamawiający dopuszcza tolerancję rozmiaru ± 5%
za rozmiar 20cm x 20 cm - 10 pkt
za inny rozmiar w granicach tolerancji -0 pkt</t>
  </si>
  <si>
    <t>Zamawiający dopuszcza tolerancję rozmiaru ± 5%
za rozmiar 20 cm x 20 cm - 10 pkt
za inny rozmiar w granicach tolerancji -0 pkt</t>
  </si>
  <si>
    <t>luźne włókna na powierzchni gazy 0-20 pkt</t>
  </si>
  <si>
    <t>Zamawiający dopuszcza tolerancję rozmiaru ± 5%
za rozmiar 12cm x 18 cm - 10 pkt
za inny rozmiar w granicach tolerancji -0 pkt</t>
  </si>
  <si>
    <t>Zamawiający dopuszcza tolerancję rozmiaru ± 5%
za rozmiar 8cm x 12 cm - 10 pkt
za inny rozmiar w granicach tolerancji -0 pkt</t>
  </si>
  <si>
    <t>Zamawiający dopuszcza tolerancję rozmiaru ± 10%
za rozmiar 20cm x10cm - 10 pkt
za inny rozmiar w granicach tolerancji -0 pkt</t>
  </si>
  <si>
    <t>Zamawiający dopuszcza tolerancję rozmiaru ± 10%
za rozmiar 15cm x10cm - 10 pkt
za inny rozmiar w granicach tolerancji -0 pkt</t>
  </si>
  <si>
    <t>Zamawiający dopuszcza tolerancję rozmiaru ± 10%
za rozmiar 10,5cm x13,5cm - 10 pkt
za inny rozmiar w granicach tolerancji -0 pkt</t>
  </si>
  <si>
    <t>Zamawiający dopuszcza tolerancję rozmiaru ± 10%
za rozmiar 15,4cm x15,4cm - 10 pkt
za inny rozmiar w granicach tolerancji -0 pkt</t>
  </si>
  <si>
    <t>Zamawiający dopuszcza tolerancję rozmiaru ± 10%
za rozmiar 21,6 cm x 23 cm - 10 pkt
za inny rozmiar w granicach tolerancji -0 pkt</t>
  </si>
  <si>
    <t>Zamawiający dopuszcza tolerancję rozmiaru ± 10%
za rozmiar 7 cm x17,1cm - 10 pkt
za inny rozmiar w granicach tolerancji -0 pkt</t>
  </si>
  <si>
    <t>Zamawiający dopuszcza tolerancję rozmiaru ± 10%
za rozmiar 10 cm x 10cm - 10 pkt
za inny rozmiar w granicach tolerancji -0 pkt</t>
  </si>
  <si>
    <t>Zamawiający dopuszcza tolerancję rozmiaru ± 10%
za rozmiar 10,2 cm x10,2cm - 10 pkt
za inny rozmiar w granicach tolerancji -0 pkt</t>
  </si>
  <si>
    <t>3 szt.</t>
  </si>
  <si>
    <t xml:space="preserve">3 szt. </t>
  </si>
  <si>
    <t xml:space="preserve"> 3 szt.</t>
  </si>
  <si>
    <t xml:space="preserve">Łatwość otwarcia z zachowaniem aseptyki 0-20 pkt. podwójnie zawinięte brzegi - 10 pkt
brak podwójnie zawiniętych brzegów - 0 pkt. </t>
  </si>
  <si>
    <t>brak luźnych nitek na powierzchni 0-20 pkt. podwójnie zawinięte brzegi (składanie typu ES) 0-20 pkt.</t>
  </si>
  <si>
    <t>Łatwość otwarcia z zachowaniem aseptyki 0-20 pkt. zaokrąglone rogi 0-20pkt</t>
  </si>
  <si>
    <t>Opatrunek z trójwarstwowej pianki w kształcie kieszonki umożliwiający opatrzenie ran na pięcie lub innych podobnych anatomicznie miejsc tj. łokcie. Rozmiar 10,5 cm x 13,5 cm</t>
  </si>
  <si>
    <t>Samoprzylepny, pięciowarstwowy opatrunek z pianki poliuretanowej na rany o dużym wysięku. Silikonowa warstwa kontaktowa. Dopasowany anatomicznie do ran w okolicy kości krzyżowej. Rozmiar 21,6 cm x 23 cm</t>
  </si>
  <si>
    <t xml:space="preserve">Hipoalergiczny, niejałowy przylepiec stabilizujący do rurki intubacyjnej składający się z dwóch podkładek oraz paska mocującego, podkładka mocowana za pomocą części przylepnej, która na drugiej stronie posiada warstwę rzepu, pasek do stabilizacji rurki z włókniny z przylepnym polem w środkowej części. </t>
  </si>
  <si>
    <t>Hipoalergiczny, niejałowy przylepiec mocujący do drenów donosowych, włókninowy, paroprzepuszczalny, pokryty klejem akrylowym, 7cm x 7,1 cm x 50 szt.</t>
  </si>
  <si>
    <t>kompres włókninowy jałowy, wykonany z włókniny hydrofobowej o gramaturze 40g/m2 czterowarstwowy. Posiada wcięcie Y umożliwiające precyzyjne aseptyczne zabezpieczenia ujścia różnego rodzaju drenów, cewników, rurek. Rozmiar 10 cm x 10 cm x 5 szt.</t>
  </si>
  <si>
    <t>Opatrunek w formie gąbki PVA zawierający dwa pigmenty: błękit metylenu i fiolet gencjany, zwalcza zakażenia bakteryjne, grzybicze, eliminuje nieprzyjemny zapach z rany. Zbudowany z trójwymiarowych komórek, utrzymuje wilgotne środowisko w ranie, absorpcyjny  nie powodujący maceracji skóry wokół rany. Rozmiar 10,2cm x 10,2cm</t>
  </si>
  <si>
    <t>Uniwersalne chusteczki do skóry do usuwania kleju, umożliwiające bezbolesne usunięcie opatrunków samoprzylepnych i pozostałości kleju z zawartością składników nawilżających x 50 szt.</t>
  </si>
  <si>
    <t>Chusteczki zawierające lateks
 i zawierające środki konserwujących - 0 pkt.
chusteczki nie zawierające lateksu i środków i środków konserwujących - 10 pkt</t>
  </si>
  <si>
    <r>
      <t>Zestaw sterylny do hemodializy (podłączenie/rozłączenie) 
Rozpoczęcie: 
1. serweta 40x45cm; włóknina o gramaturze 35g/m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1 szt.
taśma samoprzylepna włókninowa z nacięciem umożliwiającym odklejanie. Roz. 2,5 cm x 15 cm - 2 szt.
Kompresy gazowe 17 nitek, 8 warstw, roz. 7,5x7,5cm - 4 szt.
rękawiczki nitrylowe M lub S z wywiniętymi mankietami - 2szt
opatrunek samoprzylepny transparentny PU, z ramką roz. 6cmx7cm a'2 szt. 
Zakończenie:
1. rękawiczki nitrylowe M lub S z wywiniętymi mankietami - 2 szt.
2. rękawiczka winylowa L dla pacjenta - 1 szt.
3. Kompresy gazowe 17 nitek, 8 warstw, roz. 7,5 cmx 7,5 cm- 4 szt.
4. Opatrunek z włókniny z wkładem chłonnym 5cmx7cm - 2 szt.
Zestaw pakowany w blister z perforacją ułatwiającą podział na dwie części przy zachowaniu sterylności każdego z poszczególnych zestawów (rozpoczęcie i zakończenie hemodializy</t>
    </r>
  </si>
  <si>
    <t>Kaniula G 16 1,7x 45mm do długotrwałych wlewów dożylnych, wykonana z PTFE,wolna od lateksu i PCV, z zaworem iniekcyjnym, z korkiem zamykającym, z filtrem hydrofobowym, widoczna w promieniach RTG korek luer-lock z trzpieniem poniżej jego krawędzi, ze skrzydełkami, przepływ 180-200 ml/min</t>
  </si>
  <si>
    <t>Kaniula G 17 1,4x 45mm do długotrwałych wlewów dożylnych, wykonana z PTFE,wolna od lateksu i PCV, z zaworem iniekcyjnym, z korkiem zamykającym, z filtrem hydrofobowym,widoczna w promieniach RTG korek luer-lock z trzpieniem poniżej jego krawędzi, ze skrzydełkami,  przepływ 120-128 ml/min</t>
  </si>
  <si>
    <t>Zestaw do biopsji aspiracyjnej macicy 
Skład zestawu:
pipeta zakończona łyżeczką o możliwości łyżeczkowania jamy macicy, średnica pipety 3mm-5 mm, strzykawka 10-20 ml z zabezpieczeniem cofania się tłoka, pojemnik na materiał histopatologiczny</t>
  </si>
  <si>
    <t>Jałowe serwetki celulozowe do osuszania rąk, rozm. 50x40 cm, pakowane a'1 szt.</t>
  </si>
  <si>
    <t xml:space="preserve">Serweta jałowa, niebieska, z włókniny typu TMS 35g/m2,wysterylizowana parą wodną, na opakowaniu podwójna metka z nr serii, datą ważności, nazwą producenta,Roz.80cm x 45cm </t>
  </si>
  <si>
    <t xml:space="preserve">Jałowa serweta wykonana z włókniny foliowanej, trójwarstwowa, wiskoza - polietylen - polipropylen  73g/m2, rozm. 75x90 cm. z przylepcem. Zapakowana w torebkę papierowo- foliową. Na zewnątrz opakowania centralna etykieta z dwiema nalepkami służącymi do wklejania do dokumentacji medycznej LOT, datą ważności, nazwą producenta .
</t>
  </si>
  <si>
    <t xml:space="preserve">Jałowa serweta wykonana z włókniny foliowanej, trójwarstwowa, wiskozowa- polilefinowa  - polipropylenowa  73g/m2, rozm. 150x90 cm. Zapakowana w torebkę papierowo- foliową. Na zewnątrz opakowania centralna etykieta z dwiema nalepkami służącymi do wklejania do dokumentacji medycznej LOT, datą ważności, nazwą producenta .
</t>
  </si>
  <si>
    <t xml:space="preserve">Jałowe oznaczniki chirurgiczne (kolor czerwony, niebieski, żółty, biały)o szer.2mm dł. 850mm, a 10szt </t>
  </si>
  <si>
    <t xml:space="preserve">Jałowe oznaczniki chirurgiczne (kolor czerwony, niebieski, żółty, biały) o szer. 4mm dł. 850mm, a 10szt </t>
  </si>
  <si>
    <t>Jałowe kompresy gazowe 17 N, 16W z RTG,Roz.10x10cm a 10szt.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7,sterylizowany w parze wodnej.</t>
  </si>
  <si>
    <t>Jałowe kompresy gazowe 17N, 16W z RTG,Roz.10x10cm a 20szt.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 sterylizowany w parze wodnej.</t>
  </si>
  <si>
    <t>Jałowe kompresy gazowe 17N, 16W z RTG, Roz. 10x10cm a 30szt.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7,sterylizowany w parze wodnej.</t>
  </si>
  <si>
    <t>Jałowe kompresy gazowe 17N, 16W z RTG, Roz. 10x10cm a 50szt. Zapakowane  w torebkę papierowo-foliową, oznakowany kierunek otwierania zgodnie z normą PN-EN 868-5. Na zewnątrz opakowania etykieta z dwiema naklejkami umożliwiającymi wklejenie do dokumentacji z nr lot lub serii, datą ważności, identyfikacją producenta. Materiał gazowy  kl. 2a Reg 7, sterylizowany w parze wodnej.</t>
  </si>
  <si>
    <t>Jałowe serwety gazowe 17N 4W z RTG +tasiemka, Roz. 45x70cm a 1szt.  Zapakowane  w torebkę papierowo-foliową, oznakowany kierunek otwierania zgodnie z normą PN-EN 868-5. Na zewnątrz opakowania etykieta z dwiema naklejkami umożliwiającymi wklejenie do dokumentacji z nr lot lub serii, datą ważności, identyfikacją producenta. Materiał gazowy  kl. 2a Reg 7, sterylizowany w parze wodnej.</t>
  </si>
  <si>
    <t>Jałowe tupfery kule  17N z nitka RTG 20x20cm a 10szt zapakowane w torebkę papierowo-foliową, oznakowany kierunek otwierania zgodnie z normą PN-EN 868-5 . Na zewnątrz opakowania etykieta z dwiema naklejkami umożliwiającymi wklejenie do dokumentacji z nr lot lub serii, datą ważności, identyfikacją producenta. Materiał gazowy  kl. 2a Reg 7, sterylizowany w parze wodnej.</t>
  </si>
  <si>
    <t>Jałowe tupfery kule  17N z nitką RTG, 20x20cm a 20szt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 sterylizowany w parze wodnej.</t>
  </si>
  <si>
    <t>Jałowe tupfery kule  17N z nitką RTG,  20x20cm a 30szt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 sterylizowany w parze wodnej.</t>
  </si>
  <si>
    <t xml:space="preserve">Jałowe tupfery kule  17N z nitka RTG,  20x20cm a 5szt lub 3szt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kl. 2a Reg 7, sterylizowany w parze wodnej.  
</t>
  </si>
  <si>
    <t xml:space="preserve">pakowane po 5 szt. - 10 pkt.
pakowane po 3 szt. -0 pkt.
</t>
  </si>
  <si>
    <t xml:space="preserve">Jałowe tupfery fasolki 17N z RTG 9,5x9,5cm a 10 szt. Zapakowane w torebkę papierowo-foliową, oznakowany kierunek otwierania zgodnie z normą PN-EN 868-5.  Na zewnątrz opakowania etykieta z dwiema naklejkami umożliwiającymi wklejenie do dokumentacji z nr lot lub serii, datą ważności, identyfikacją producenta.  Materiał gazowy kl. 2a Reg 7, sterylizowany w parze wodnej.
</t>
  </si>
  <si>
    <t xml:space="preserve">1.Zamawiający wymaga aby wszystkie kompresy posiadały podwijane brzegi.
2.Gaza bielona metodą  bezchlorową.
3..Wymagane jest dostarczenie dokumentu potwierdzającego walidację procesu sterylizacji wyrobów stanowiących przedmiot oferty/zamówienia zgodnie z normą:PN-EN ISO 17665-1:2008(sterylizacja parą wodną w nadciśnieniu) w formie końcowego raportu z walidacji lub raport ponownej kwalifikacji procesu sterylizacji(operacyjny i procesowy)
</t>
  </si>
  <si>
    <t xml:space="preserve">Zestaw cewnika dializacyjnego o składzie:
cewnik 15 Fr długość 23-24 cm szt.1 
rozrywana koszulka hemostatyczna 16Fr szt. 1
prowadnica drutowa 0,038" (0,97mm)x 39-1/2" (100cm) prosta sztywna końcówka z jednej strony - końcówka typu "J" z drugiej strony szt. 1
igła wprowadzająca 18Gax 2-1/2" (6,35 cm) szt. 1
wstępnie zmontowany aparat do tunelowania (metalowy) z gwintowaną nasadką kompresyjną i mankietem kompresyjnym - szt. 1
zespól nasadki łączącej - szt. 1
kapturki Luer-Lock - szt. 1 
rozszerzadło tunelu - szt. 1 
opatrunek typu Tegaderm 10 cm x 12 cm - szt.1
rozszerzadło tkankowe 12 Fr - szt. 1
rozszerzadło tkankowe 14 Fr - szt. 1
pojemnik na ostre odpady szt. 1 
skalpel bezpieczny # 11
rura do irygacji z zaciskiem- szt. 1
zacisk cewnika szt. 1 </t>
  </si>
  <si>
    <t>Opaska elastyczna tkana, z zapinką wielokrotnego użytku, wykonana z wysokoplastycznych przędz elastomerowych i poliamidowych oraz przędzy bawełnianej, długość po relaksacji nie mniej niż 1,4 m, miękka, przepuszczająca powietrze, pakowana pojedynczo 4 m x 15 cm</t>
  </si>
  <si>
    <t>Opaska gipsowa wykonana z gazy min 17 nitkowej szybkowiążąca w czasie 4-6 minut, czas modelowania 2-3 min. gips nakładany z obu stron opaski, zawartość gipsu naturalnego min.94%, możliwość obciążenia po 30 minutach 2 m x6 cm, na rolce tekturowej</t>
  </si>
  <si>
    <t>najlepsza plastyczność 0-25 pkt                 opaska nawinięta na ekologiczną rolkę tekturową 15 pkt</t>
  </si>
  <si>
    <t>Opaska gipsowa wykonana z gazy min 17 nitkowej szybkowiążąca w czasie 4-6 minut, czas modelowania 2-3 min gips nakładany z obu stron opaski, zawartość gipsu naturalnego min.94%, możliwość obciążenia po 30 minutach 3 m x8 cm, na rolce tekturowej</t>
  </si>
  <si>
    <t>Opaska gipsowa wykonana z gazy min 17 nitkowej szybkowiążąca w czasie 4-6 minut, czas modelowania 2-3 min gips nakładany z obu stron opaski, zawartość gipsu naturalnego min.94%, możliwość obciążenia po 30 minutach 3 m x10-12 cm, na rolce tekturowej</t>
  </si>
  <si>
    <t>Opaska gipsowa wykonana z gazy min 17 nitkowej szybkowiążąca w czasie 4-6 minut, czas modelowania 2-3 min gips nakładany z obu stron opaski, zawartość gipsu naturalnego min.94%, możliwość obciążenia po 30 minutach 3 m x 14-15 cm, na rolce tekturowej</t>
  </si>
  <si>
    <t>Opaska gipsowa wykonana z gazy min 17 nitkowej szybkowiążąca w czasie 4-6 minut, czas modelowania 2-3 min gips nakładany z obu stron opaski, zawartość gipsu naturalnego min.94%, możliwość obciążenia po 30 minutach 3 m x20 cm, na rolce tekturowej</t>
  </si>
  <si>
    <t>Podkład wyścielający włókien poliestrowych pod gips 3 m x 20 cm</t>
  </si>
  <si>
    <t>Opatrunek hydrokoloidowy, chłonny z poliuretanową półprzepuszczalną wodo- i bakterioodporną powłoką osłaniającą, jałowy, zaopatrzony w krawędź samoprzylepną 10 cm x 10 cm</t>
  </si>
  <si>
    <t>Opatrunek hydrokoloidowy, chłonny z poliuretanową półprzepuszczalną wodo- i bakterioodporną powłoką osłaniającą, jałowy, zaopatrzony w krawędź samoprzylepną 20 cm x 20 cm</t>
  </si>
  <si>
    <t>Opatrunek hydrokoloidowy, chłonny z poliuretanową półprzepuszczalną wodo- i bakterioodporną powłoką osłaniającą, jałowy, o kształcie do zaopatrywania ran w okolicy krzyżowej jałowy, pakowany pojedynczo 12x18cm</t>
  </si>
  <si>
    <t>Opatrunek hydrokoloidowy, chłonny z poliuretanową półprzepuszczalną wodo- i bakterioodporną powłoką osłaniającą, jałowy, o kształcie do zaopatrywania ran w na piętach i łokciach, jałowy, pakowany pojedynczo 8x12cm</t>
  </si>
  <si>
    <t xml:space="preserve">Opatrunek hydropolimerowy dla ran wymagających aktywnego oczyszczania, warstwa chłonna poliakrylan, nasączony płynem Ringera, pokryty od zewnątrz wodoodporną warstwą, do zmiany co 24 h Rozmiar 10cm x 10cm </t>
  </si>
  <si>
    <t>Jałowy opatrunek o działaniu absorpcyjnym i przeciw bakteryjnym, impregnowany srebrem, zbudowany z materiału hydrofiber i jonowego srebra, wzmocniony przeszyciami. Rozmiar 10x10cm</t>
  </si>
  <si>
    <t>Jałowy opatrunek o działaniu absorpcyjnym i przeciw bakteryjnym, impregnowany srebrem, zbudowany z materiału hydrofiber i jonowego srebra, zawierający w swoim składzie kwas edytynowy i chlorek benzetonium zwalczający biofilm. Rozmiar 10x10cm</t>
  </si>
  <si>
    <t>Kompresy włókninowe jałowe, sterylizowane parą wodną, białe, niepylące, 4 warstwy, 40g/m2 o wysokiej chłonności 10cm x 10cm pakowane po 10 szt. w bezpyłowo otwieranych opakowaniach papierowych lub folia/papier</t>
  </si>
  <si>
    <t>możliwość dzielenia w linii prostej  wzdłuż i w poprzek także bez użycia nożyczek 0- 20 pkt.
przylepność - 0-20 pkt.
elastyczność dopasowanie do kształtów ciała 0-20 pkt.</t>
  </si>
  <si>
    <t>Plaster na tkaninie bawełnianej, zabezpieczający brzegi plastikowy dyspenser , klej akrylowy szer. 5 cm długość 9,1 m</t>
  </si>
  <si>
    <t>Plaster na tkaninie bawełnianej, zabezpieczający brzegi plastikowy dyspenser , klej akrylowy szer. 2,5 cm długość 9,1 m</t>
  </si>
  <si>
    <t>Opatrunek poliuretanowy, z hydrożelową podkładką zawierającą chlorheksydynę z systemem ramki, częścią wzmocnioną włókniną oraz dwoma sterylnymi paskami, miejsce wkłucia zabezpieczone przezroczystym opatrunkiem  rozm. 8,5cn x 7 cm</t>
  </si>
  <si>
    <t>Kaniula G 18 1,2x 32mm do długotrwałych wlewów dożylnych, wykonana z PTFE,wolna od lateksu i PCV, z zaworem iniekcyjnym, z korkiem zamykającym, z filtrem hydrofobowym,widoczna w promieniach RTG korek luer-lock z trzpieniem poniżej jego krawędzi, ze skrzydełkami,  przepływ 80-96 ml/min</t>
  </si>
  <si>
    <t>Kaniula G 20 1,0x 32mm do długotrwałych wlewów dożylnych, wykonana z PTFE,wolna od lateksu i PCV, z zaworem iniekcyjnym, z korkiem zamykającym, z filtrem hydrofobowym,widoczna w promieniach RTG korek luer-lock z trzpieniem poniżej jego krawędzi, ze skrzydełkami, przepływ 54-61 ml/min</t>
  </si>
  <si>
    <t>gramatura 40g/m2 -10 pkt
poniżej 40 g/m2 -0 pkt</t>
  </si>
  <si>
    <t>nr sprawy P/57/12/2016/OP</t>
  </si>
  <si>
    <t>Pakiet nr 1 a</t>
  </si>
  <si>
    <t>Zamawiający dopuszcza tolerancję rozmiaru - 10%
za rozmiar 75cm x 90 cm - 10 pkt
za inny rozmiar w granicach tolerancji -0 pkt</t>
  </si>
  <si>
    <t>Filtr oddechowy mechaniczny, antybakteryjny i antywirusowy, z celulozowym wymiennikiem ciepła i wilgoci, skuteczność filtracji dla bakterii i wirusów min. 99,99%, wydajność nawilżania przy VT 500ml, min 33mg/litr, martwa przestrzeń max 75ml, objętość oddechowa 150-1500ml, opór przepływu 1,1cmH2O przy 30 l/min., port kapno, sterylny, pakowany pojedynczo. Waga w zakresie 34-45 g.</t>
  </si>
  <si>
    <t>Waga 34-41 g - 20 pkt.                                              Powyżej 41 g - 0 pkt.</t>
  </si>
  <si>
    <t>Jałowy pakiet zabiegowy:
1 szt. samoprzylepny bandaż elastyczny odciążający mocujący szczególnie stawy i kuliste części ciała
99% bawełny elaster latex kauczuku naturalnego
możliwość oddzierania opaski w dowolnym miejscu bez użycia nożyczek, roz. 10 cm x 4,5 m
Jałowe kompresy gazowe 17 N, 16W z RTG,Roz.10x10cm a 10szt.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7,sterylizowany w parze wodnej.</t>
  </si>
  <si>
    <t>Jałowy kompres gazowy  17N 16W  roz. 30x10cm a 1szt. Zapakowany w torebkę papierowo-foliową, oznakowany kierunek otwierania zgodnie z normą PN-EN 868-5. Na zewnątrz opakowania etykieta z dwiema naklejkami umożliwiającymi wklejenie do dokumentacji z nr lot lub serii, datą ważności, identyfikacją producenta. Materiał gazowy  kl. 2a Reg 7, sterylizowany w parze wodnej.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</si>
</sst>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zł&quot;;\-#,##0.00\ &quot;zł&quot;"/>
    <numFmt numFmtId="43" formatCode="_-* #,##0.00\ _z_ł_-;\-* #,##0.00\ _z_ł_-;_-* &quot;-&quot;??\ _z_ł_-;_-@_-"/>
    <numFmt numFmtId="164" formatCode="#,##0.00\ &quot;zł&quot;"/>
    <numFmt numFmtId="165" formatCode="_-* #,##0\ _z_ł_-;\-* #,##0\ _z_ł_-;_-* &quot;-&quot;??\ _z_ł_-;_-@_-"/>
  </numFmts>
  <fonts count="10"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Calibri"/>
      <family val="2"/>
      <charset val="238"/>
    </font>
    <font>
      <b/>
      <sz val="11"/>
      <color indexed="8"/>
      <name val="Czcionka tekstu podstawowego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</cellStyleXfs>
  <cellXfs count="111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/>
    <xf numFmtId="9" fontId="1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165" fontId="1" fillId="2" borderId="0" xfId="2" applyNumberFormat="1" applyFont="1" applyFill="1"/>
    <xf numFmtId="0" fontId="1" fillId="2" borderId="1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9" fontId="1" fillId="2" borderId="7" xfId="0" applyNumberFormat="1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2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/>
    <xf numFmtId="0" fontId="1" fillId="0" borderId="0" xfId="0" applyFont="1"/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center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center"/>
    </xf>
    <xf numFmtId="9" fontId="1" fillId="0" borderId="6" xfId="0" applyNumberFormat="1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1" fillId="0" borderId="0" xfId="0" applyFont="1" applyBorder="1"/>
    <xf numFmtId="0" fontId="1" fillId="0" borderId="0" xfId="0" applyFont="1" applyFill="1" applyBorder="1"/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wrapText="1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9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165" fontId="1" fillId="0" borderId="0" xfId="2" applyNumberFormat="1" applyFont="1" applyFill="1" applyBorder="1" applyAlignment="1">
      <alignment vertical="center"/>
    </xf>
    <xf numFmtId="164" fontId="5" fillId="0" borderId="0" xfId="0" applyNumberFormat="1" applyFont="1"/>
    <xf numFmtId="165" fontId="1" fillId="0" borderId="1" xfId="2" applyNumberFormat="1" applyFont="1" applyFill="1" applyBorder="1" applyAlignment="1">
      <alignment vertical="center"/>
    </xf>
    <xf numFmtId="0" fontId="5" fillId="0" borderId="0" xfId="0" applyFont="1" applyAlignment="1">
      <alignment wrapText="1"/>
    </xf>
    <xf numFmtId="165" fontId="5" fillId="0" borderId="0" xfId="2" applyNumberFormat="1" applyFont="1"/>
    <xf numFmtId="43" fontId="5" fillId="0" borderId="1" xfId="2" applyFont="1" applyBorder="1"/>
    <xf numFmtId="0" fontId="1" fillId="2" borderId="2" xfId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center" vertical="center"/>
    </xf>
    <xf numFmtId="165" fontId="1" fillId="0" borderId="2" xfId="2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9" fontId="1" fillId="0" borderId="2" xfId="1" quotePrefix="1" applyNumberFormat="1" applyFont="1" applyFill="1" applyBorder="1" applyAlignment="1">
      <alignment horizontal="right" vertical="center"/>
    </xf>
    <xf numFmtId="164" fontId="1" fillId="0" borderId="2" xfId="1" applyNumberFormat="1" applyFont="1" applyFill="1" applyBorder="1" applyAlignment="1">
      <alignment horizontal="center" vertical="center"/>
    </xf>
    <xf numFmtId="164" fontId="1" fillId="0" borderId="2" xfId="1" applyNumberFormat="1" applyFont="1" applyFill="1" applyBorder="1" applyAlignment="1">
      <alignment horizontal="right" vertical="center"/>
    </xf>
    <xf numFmtId="0" fontId="1" fillId="2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center" vertical="center"/>
    </xf>
    <xf numFmtId="165" fontId="1" fillId="0" borderId="1" xfId="2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9" fontId="1" fillId="0" borderId="1" xfId="1" quotePrefix="1" applyNumberFormat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right" vertical="center"/>
    </xf>
    <xf numFmtId="0" fontId="5" fillId="0" borderId="1" xfId="0" applyFont="1" applyBorder="1"/>
    <xf numFmtId="164" fontId="5" fillId="0" borderId="1" xfId="0" applyNumberFormat="1" applyFont="1" applyBorder="1"/>
    <xf numFmtId="0" fontId="1" fillId="0" borderId="3" xfId="1" applyFont="1" applyFill="1" applyBorder="1" applyAlignment="1">
      <alignment horizontal="center" vertical="center"/>
    </xf>
    <xf numFmtId="1" fontId="1" fillId="0" borderId="3" xfId="1" applyNumberFormat="1" applyFont="1" applyFill="1" applyBorder="1" applyAlignment="1">
      <alignment horizontal="center" vertical="center"/>
    </xf>
    <xf numFmtId="165" fontId="1" fillId="0" borderId="3" xfId="2" applyNumberFormat="1" applyFont="1" applyFill="1" applyBorder="1" applyAlignment="1">
      <alignment horizontal="center" vertical="center"/>
    </xf>
    <xf numFmtId="9" fontId="1" fillId="0" borderId="3" xfId="1" quotePrefix="1" applyNumberFormat="1" applyFont="1" applyFill="1" applyBorder="1" applyAlignment="1">
      <alignment horizontal="right" vertical="center"/>
    </xf>
    <xf numFmtId="164" fontId="1" fillId="0" borderId="3" xfId="1" applyNumberFormat="1" applyFont="1" applyFill="1" applyBorder="1" applyAlignment="1">
      <alignment horizontal="center" vertical="center"/>
    </xf>
    <xf numFmtId="164" fontId="1" fillId="0" borderId="3" xfId="1" applyNumberFormat="1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1" fontId="1" fillId="0" borderId="1" xfId="0" applyNumberFormat="1" applyFont="1" applyFill="1" applyBorder="1" applyAlignment="1">
      <alignment horizontal="center" vertical="center"/>
    </xf>
    <xf numFmtId="0" fontId="5" fillId="0" borderId="8" xfId="0" applyFont="1" applyBorder="1"/>
    <xf numFmtId="165" fontId="5" fillId="0" borderId="1" xfId="2" applyNumberFormat="1" applyFont="1" applyBorder="1"/>
    <xf numFmtId="2" fontId="5" fillId="0" borderId="1" xfId="0" applyNumberFormat="1" applyFont="1" applyBorder="1"/>
    <xf numFmtId="43" fontId="5" fillId="0" borderId="1" xfId="0" applyNumberFormat="1" applyFont="1" applyBorder="1"/>
    <xf numFmtId="43" fontId="5" fillId="0" borderId="0" xfId="0" applyNumberFormat="1" applyFont="1"/>
    <xf numFmtId="1" fontId="1" fillId="0" borderId="1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1" fontId="1" fillId="0" borderId="0" xfId="1" applyNumberFormat="1" applyFont="1" applyFill="1" applyBorder="1" applyAlignment="1">
      <alignment horizontal="center" vertical="center"/>
    </xf>
    <xf numFmtId="9" fontId="1" fillId="0" borderId="6" xfId="1" quotePrefix="1" applyNumberFormat="1" applyFont="1" applyFill="1" applyBorder="1" applyAlignment="1">
      <alignment horizontal="right" vertical="center"/>
    </xf>
    <xf numFmtId="164" fontId="1" fillId="0" borderId="7" xfId="1" applyNumberFormat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wrapText="1"/>
    </xf>
    <xf numFmtId="0" fontId="1" fillId="3" borderId="1" xfId="3" applyFont="1" applyFill="1" applyBorder="1" applyAlignment="1">
      <alignment horizontal="center" vertical="center" wrapText="1"/>
    </xf>
    <xf numFmtId="9" fontId="5" fillId="0" borderId="1" xfId="0" applyNumberFormat="1" applyFont="1" applyBorder="1"/>
    <xf numFmtId="7" fontId="5" fillId="0" borderId="1" xfId="0" applyNumberFormat="1" applyFont="1" applyBorder="1"/>
    <xf numFmtId="7" fontId="5" fillId="0" borderId="1" xfId="2" applyNumberFormat="1" applyFont="1" applyBorder="1"/>
    <xf numFmtId="0" fontId="1" fillId="3" borderId="1" xfId="1" applyFont="1" applyFill="1" applyBorder="1" applyAlignment="1">
      <alignment vertical="top" wrapText="1"/>
    </xf>
    <xf numFmtId="0" fontId="1" fillId="3" borderId="9" xfId="1" applyFont="1" applyFill="1" applyBorder="1" applyAlignment="1">
      <alignment vertical="top" wrapText="1"/>
    </xf>
    <xf numFmtId="0" fontId="5" fillId="0" borderId="9" xfId="0" applyFont="1" applyBorder="1"/>
    <xf numFmtId="0" fontId="1" fillId="3" borderId="9" xfId="3" applyFont="1" applyFill="1" applyBorder="1" applyAlignment="1">
      <alignment horizontal="center" vertical="center" wrapText="1"/>
    </xf>
    <xf numFmtId="165" fontId="5" fillId="0" borderId="9" xfId="2" applyNumberFormat="1" applyFont="1" applyBorder="1"/>
    <xf numFmtId="0" fontId="8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43" fontId="5" fillId="0" borderId="0" xfId="2" applyFont="1"/>
    <xf numFmtId="0" fontId="1" fillId="2" borderId="0" xfId="0" applyFont="1" applyFill="1" applyBorder="1"/>
  </cellXfs>
  <cellStyles count="4">
    <cellStyle name="Dziesiętny" xfId="2" builtinId="3"/>
    <cellStyle name="Normalny" xfId="0" builtinId="0"/>
    <cellStyle name="Normalny 3 2" xfId="3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0"/>
  <sheetViews>
    <sheetView tabSelected="1" view="pageBreakPreview" topLeftCell="A166" zoomScale="70" zoomScaleNormal="100" zoomScaleSheetLayoutView="70" workbookViewId="0">
      <selection activeCell="D175" sqref="D175"/>
    </sheetView>
  </sheetViews>
  <sheetFormatPr defaultRowHeight="13.8"/>
  <cols>
    <col min="1" max="1" width="4" style="22" bestFit="1" customWidth="1"/>
    <col min="2" max="2" width="63.21875" style="22" customWidth="1"/>
    <col min="3" max="4" width="19.109375" style="22" customWidth="1"/>
    <col min="5" max="5" width="6" style="22" bestFit="1" customWidth="1"/>
    <col min="6" max="6" width="11.77734375" style="58" customWidth="1"/>
    <col min="7" max="7" width="12.77734375" style="22" customWidth="1"/>
    <col min="8" max="8" width="7.109375" style="22" customWidth="1"/>
    <col min="9" max="9" width="13" style="22" customWidth="1"/>
    <col min="10" max="10" width="14.33203125" style="22" customWidth="1"/>
    <col min="11" max="11" width="12.21875" style="22" customWidth="1"/>
    <col min="12" max="12" width="15.33203125" style="22" customWidth="1"/>
    <col min="13" max="13" width="19.109375" style="22" customWidth="1"/>
    <col min="14" max="14" width="12" style="22" customWidth="1"/>
    <col min="15" max="16" width="8.88671875" style="22"/>
    <col min="17" max="18" width="12.88671875" style="22" bestFit="1" customWidth="1"/>
    <col min="19" max="16384" width="8.88671875" style="22"/>
  </cols>
  <sheetData>
    <row r="1" spans="1:14" s="1" customFormat="1">
      <c r="F1" s="10"/>
      <c r="G1" s="2"/>
      <c r="H1" s="3"/>
      <c r="I1" s="4"/>
      <c r="J1" s="3" t="s">
        <v>211</v>
      </c>
      <c r="K1" s="3"/>
      <c r="L1" s="3"/>
    </row>
    <row r="2" spans="1:14" s="1" customFormat="1">
      <c r="B2" s="5"/>
      <c r="C2" s="5"/>
      <c r="D2" s="5"/>
      <c r="F2" s="10"/>
      <c r="G2" s="2"/>
      <c r="H2" s="3"/>
      <c r="I2" s="4"/>
      <c r="J2" s="3"/>
      <c r="K2" s="3"/>
      <c r="L2" s="3"/>
      <c r="M2" s="5"/>
    </row>
    <row r="3" spans="1:14" s="1" customFormat="1">
      <c r="B3" s="6" t="s">
        <v>12</v>
      </c>
      <c r="C3" s="6"/>
      <c r="D3" s="6"/>
      <c r="F3" s="10"/>
      <c r="G3" s="2"/>
      <c r="H3" s="3"/>
      <c r="I3" s="4"/>
      <c r="J3" s="3"/>
      <c r="K3" s="3"/>
      <c r="L3" s="3"/>
      <c r="M3" s="6"/>
    </row>
    <row r="4" spans="1:14" s="1" customFormat="1">
      <c r="A4" s="1" t="s">
        <v>13</v>
      </c>
      <c r="B4" s="6"/>
      <c r="C4" s="6"/>
      <c r="D4" s="6"/>
      <c r="F4" s="10"/>
      <c r="G4" s="2"/>
      <c r="H4" s="3"/>
      <c r="I4" s="4"/>
      <c r="J4" s="3"/>
      <c r="K4" s="3"/>
      <c r="L4" s="3"/>
      <c r="M4" s="6"/>
    </row>
    <row r="5" spans="1:14" ht="41.4">
      <c r="A5" s="14" t="s">
        <v>65</v>
      </c>
      <c r="B5" s="14" t="s">
        <v>0</v>
      </c>
      <c r="C5" s="14" t="s">
        <v>60</v>
      </c>
      <c r="D5" s="14" t="s">
        <v>61</v>
      </c>
      <c r="E5" s="15" t="s">
        <v>66</v>
      </c>
      <c r="F5" s="16" t="s">
        <v>2</v>
      </c>
      <c r="G5" s="17" t="s">
        <v>3</v>
      </c>
      <c r="H5" s="18" t="s">
        <v>4</v>
      </c>
      <c r="I5" s="17" t="s">
        <v>5</v>
      </c>
      <c r="J5" s="19" t="s">
        <v>6</v>
      </c>
      <c r="K5" s="20" t="s">
        <v>7</v>
      </c>
      <c r="L5" s="19" t="s">
        <v>8</v>
      </c>
      <c r="M5" s="14" t="s">
        <v>1</v>
      </c>
      <c r="N5" s="21" t="s">
        <v>62</v>
      </c>
    </row>
    <row r="6" spans="1:14" s="1" customFormat="1">
      <c r="A6" s="9">
        <v>1</v>
      </c>
      <c r="B6" s="23" t="s">
        <v>14</v>
      </c>
      <c r="C6" s="11"/>
      <c r="D6" s="11"/>
      <c r="E6" s="24" t="s">
        <v>11</v>
      </c>
      <c r="F6" s="24">
        <v>25000</v>
      </c>
      <c r="G6" s="25"/>
      <c r="H6" s="26"/>
      <c r="I6" s="25"/>
      <c r="J6" s="27"/>
      <c r="K6" s="28"/>
      <c r="L6" s="28"/>
      <c r="M6" s="11"/>
      <c r="N6" s="9" t="s">
        <v>130</v>
      </c>
    </row>
    <row r="7" spans="1:14" s="1" customFormat="1">
      <c r="A7" s="9">
        <v>2</v>
      </c>
      <c r="B7" s="23" t="s">
        <v>15</v>
      </c>
      <c r="C7" s="11"/>
      <c r="D7" s="11"/>
      <c r="E7" s="24" t="s">
        <v>11</v>
      </c>
      <c r="F7" s="24">
        <v>15000</v>
      </c>
      <c r="G7" s="25"/>
      <c r="H7" s="26"/>
      <c r="I7" s="25"/>
      <c r="J7" s="27"/>
      <c r="K7" s="28"/>
      <c r="L7" s="28"/>
      <c r="M7" s="11"/>
      <c r="N7" s="9" t="s">
        <v>130</v>
      </c>
    </row>
    <row r="8" spans="1:14" s="1" customFormat="1" ht="69">
      <c r="A8" s="9">
        <v>3</v>
      </c>
      <c r="B8" s="23" t="s">
        <v>188</v>
      </c>
      <c r="C8" s="14" t="s">
        <v>94</v>
      </c>
      <c r="D8" s="11"/>
      <c r="E8" s="24" t="s">
        <v>11</v>
      </c>
      <c r="F8" s="24">
        <v>3000</v>
      </c>
      <c r="G8" s="25"/>
      <c r="H8" s="26"/>
      <c r="I8" s="25"/>
      <c r="J8" s="27"/>
      <c r="K8" s="28"/>
      <c r="L8" s="28"/>
      <c r="M8" s="11"/>
      <c r="N8" s="9" t="s">
        <v>151</v>
      </c>
    </row>
    <row r="9" spans="1:14" s="1" customFormat="1">
      <c r="A9" s="110"/>
      <c r="B9" s="41"/>
      <c r="C9" s="53"/>
      <c r="D9" s="6"/>
      <c r="E9" s="49"/>
      <c r="F9" s="49"/>
      <c r="G9" s="33" t="s">
        <v>55</v>
      </c>
      <c r="H9" s="3"/>
      <c r="I9" s="4"/>
      <c r="J9" s="28">
        <f>SUM(J2:J8)</f>
        <v>0</v>
      </c>
      <c r="K9" s="28">
        <f t="shared" ref="K9" si="0">L9-J9</f>
        <v>0</v>
      </c>
      <c r="L9" s="28">
        <f>SUM(L2:L8)</f>
        <v>0</v>
      </c>
      <c r="M9" s="6"/>
      <c r="N9" s="110"/>
    </row>
    <row r="10" spans="1:14" s="1" customFormat="1">
      <c r="A10" s="1" t="s">
        <v>212</v>
      </c>
      <c r="B10" s="6"/>
      <c r="C10" s="6"/>
      <c r="D10" s="6"/>
      <c r="F10" s="10"/>
      <c r="G10" s="2"/>
      <c r="H10" s="3"/>
      <c r="I10" s="4"/>
      <c r="J10" s="3"/>
      <c r="K10" s="3"/>
      <c r="L10" s="3"/>
      <c r="M10" s="6"/>
    </row>
    <row r="11" spans="1:14" ht="41.4">
      <c r="A11" s="14" t="s">
        <v>65</v>
      </c>
      <c r="B11" s="14" t="s">
        <v>0</v>
      </c>
      <c r="C11" s="14" t="s">
        <v>60</v>
      </c>
      <c r="D11" s="14" t="s">
        <v>61</v>
      </c>
      <c r="E11" s="15" t="s">
        <v>66</v>
      </c>
      <c r="F11" s="16" t="s">
        <v>2</v>
      </c>
      <c r="G11" s="17" t="s">
        <v>3</v>
      </c>
      <c r="H11" s="18" t="s">
        <v>4</v>
      </c>
      <c r="I11" s="17" t="s">
        <v>5</v>
      </c>
      <c r="J11" s="19" t="s">
        <v>6</v>
      </c>
      <c r="K11" s="20" t="s">
        <v>7</v>
      </c>
      <c r="L11" s="19" t="s">
        <v>8</v>
      </c>
      <c r="M11" s="14" t="s">
        <v>1</v>
      </c>
      <c r="N11" s="21" t="s">
        <v>62</v>
      </c>
    </row>
    <row r="12" spans="1:14" s="1" customFormat="1" ht="96.6">
      <c r="A12" s="9">
        <v>1</v>
      </c>
      <c r="B12" s="23" t="s">
        <v>189</v>
      </c>
      <c r="C12" s="14" t="s">
        <v>190</v>
      </c>
      <c r="D12" s="11"/>
      <c r="E12" s="24" t="s">
        <v>11</v>
      </c>
      <c r="F12" s="24">
        <v>1000</v>
      </c>
      <c r="G12" s="25"/>
      <c r="H12" s="26"/>
      <c r="I12" s="25"/>
      <c r="J12" s="27"/>
      <c r="K12" s="28"/>
      <c r="L12" s="28"/>
      <c r="M12" s="11"/>
      <c r="N12" s="9" t="s">
        <v>151</v>
      </c>
    </row>
    <row r="13" spans="1:14" s="1" customFormat="1" ht="96.6">
      <c r="A13" s="9">
        <v>2</v>
      </c>
      <c r="B13" s="23" t="s">
        <v>191</v>
      </c>
      <c r="C13" s="14" t="s">
        <v>190</v>
      </c>
      <c r="D13" s="11"/>
      <c r="E13" s="24" t="s">
        <v>11</v>
      </c>
      <c r="F13" s="24">
        <v>1000</v>
      </c>
      <c r="G13" s="25"/>
      <c r="H13" s="26"/>
      <c r="I13" s="25"/>
      <c r="J13" s="27"/>
      <c r="K13" s="28"/>
      <c r="L13" s="28"/>
      <c r="M13" s="11"/>
      <c r="N13" s="9" t="s">
        <v>151</v>
      </c>
    </row>
    <row r="14" spans="1:14" s="1" customFormat="1" ht="96.6">
      <c r="A14" s="9">
        <v>3</v>
      </c>
      <c r="B14" s="23" t="s">
        <v>192</v>
      </c>
      <c r="C14" s="14" t="s">
        <v>190</v>
      </c>
      <c r="D14" s="11"/>
      <c r="E14" s="24" t="s">
        <v>11</v>
      </c>
      <c r="F14" s="24">
        <v>1500</v>
      </c>
      <c r="G14" s="25"/>
      <c r="H14" s="26"/>
      <c r="I14" s="25"/>
      <c r="J14" s="27"/>
      <c r="K14" s="28"/>
      <c r="L14" s="28"/>
      <c r="M14" s="11"/>
      <c r="N14" s="9" t="s">
        <v>151</v>
      </c>
    </row>
    <row r="15" spans="1:14" s="1" customFormat="1" ht="96.6">
      <c r="A15" s="9">
        <v>4</v>
      </c>
      <c r="B15" s="23" t="s">
        <v>193</v>
      </c>
      <c r="C15" s="14" t="s">
        <v>190</v>
      </c>
      <c r="D15" s="11"/>
      <c r="E15" s="24" t="s">
        <v>11</v>
      </c>
      <c r="F15" s="24">
        <v>3000</v>
      </c>
      <c r="G15" s="25"/>
      <c r="H15" s="26"/>
      <c r="I15" s="25"/>
      <c r="J15" s="27"/>
      <c r="K15" s="28"/>
      <c r="L15" s="28"/>
      <c r="M15" s="11"/>
      <c r="N15" s="9" t="s">
        <v>151</v>
      </c>
    </row>
    <row r="16" spans="1:14" s="1" customFormat="1" ht="96.6">
      <c r="A16" s="9">
        <v>5</v>
      </c>
      <c r="B16" s="23" t="s">
        <v>194</v>
      </c>
      <c r="C16" s="14" t="s">
        <v>190</v>
      </c>
      <c r="D16" s="11"/>
      <c r="E16" s="24" t="s">
        <v>11</v>
      </c>
      <c r="F16" s="24">
        <v>2000</v>
      </c>
      <c r="G16" s="25"/>
      <c r="H16" s="26"/>
      <c r="I16" s="25"/>
      <c r="J16" s="27"/>
      <c r="K16" s="28"/>
      <c r="L16" s="28"/>
      <c r="M16" s="11"/>
      <c r="N16" s="9" t="s">
        <v>151</v>
      </c>
    </row>
    <row r="17" spans="1:14" s="1" customFormat="1">
      <c r="A17" s="9">
        <v>6</v>
      </c>
      <c r="B17" s="23" t="s">
        <v>16</v>
      </c>
      <c r="C17" s="11"/>
      <c r="D17" s="11"/>
      <c r="E17" s="24" t="s">
        <v>11</v>
      </c>
      <c r="F17" s="24">
        <v>2500</v>
      </c>
      <c r="G17" s="25"/>
      <c r="H17" s="26"/>
      <c r="I17" s="25"/>
      <c r="J17" s="27"/>
      <c r="K17" s="28"/>
      <c r="L17" s="28"/>
      <c r="M17" s="11"/>
      <c r="N17" s="9" t="s">
        <v>130</v>
      </c>
    </row>
    <row r="18" spans="1:14" s="1" customFormat="1">
      <c r="A18" s="9">
        <v>7</v>
      </c>
      <c r="B18" s="23" t="s">
        <v>17</v>
      </c>
      <c r="C18" s="11"/>
      <c r="D18" s="11"/>
      <c r="E18" s="24" t="s">
        <v>11</v>
      </c>
      <c r="F18" s="24">
        <v>2000</v>
      </c>
      <c r="G18" s="25"/>
      <c r="H18" s="26"/>
      <c r="I18" s="25"/>
      <c r="J18" s="27"/>
      <c r="K18" s="28"/>
      <c r="L18" s="28"/>
      <c r="M18" s="11"/>
      <c r="N18" s="9" t="s">
        <v>130</v>
      </c>
    </row>
    <row r="19" spans="1:14" s="1" customFormat="1">
      <c r="A19" s="9">
        <v>8</v>
      </c>
      <c r="B19" s="23" t="s">
        <v>195</v>
      </c>
      <c r="C19" s="11"/>
      <c r="D19" s="11"/>
      <c r="E19" s="24" t="s">
        <v>11</v>
      </c>
      <c r="F19" s="24">
        <v>1000</v>
      </c>
      <c r="G19" s="25"/>
      <c r="H19" s="26"/>
      <c r="I19" s="25"/>
      <c r="J19" s="27"/>
      <c r="K19" s="28"/>
      <c r="L19" s="28"/>
      <c r="M19" s="11"/>
      <c r="N19" s="9" t="s">
        <v>130</v>
      </c>
    </row>
    <row r="20" spans="1:14" s="1" customFormat="1">
      <c r="B20" s="6"/>
      <c r="C20" s="6"/>
      <c r="D20" s="6"/>
      <c r="F20" s="10"/>
      <c r="G20" s="2"/>
      <c r="H20" s="3"/>
      <c r="I20" s="4"/>
      <c r="J20" s="28">
        <f>SUM(J6:J19)</f>
        <v>0</v>
      </c>
      <c r="K20" s="28">
        <f t="shared" ref="K20" si="1">L20-J20</f>
        <v>0</v>
      </c>
      <c r="L20" s="28">
        <f>SUM(L6:L19)</f>
        <v>0</v>
      </c>
      <c r="M20" s="6"/>
    </row>
    <row r="21" spans="1:14" s="1" customFormat="1">
      <c r="A21" s="29"/>
      <c r="B21" s="30" t="s">
        <v>18</v>
      </c>
      <c r="C21" s="6"/>
      <c r="D21" s="6"/>
      <c r="F21" s="10"/>
      <c r="G21" s="2"/>
      <c r="H21" s="3"/>
      <c r="I21" s="4"/>
      <c r="J21" s="3"/>
      <c r="K21" s="3"/>
      <c r="L21" s="3"/>
      <c r="M21" s="6"/>
    </row>
    <row r="22" spans="1:14" s="1" customFormat="1" ht="41.4">
      <c r="A22" s="14" t="s">
        <v>65</v>
      </c>
      <c r="B22" s="14" t="s">
        <v>0</v>
      </c>
      <c r="C22" s="14" t="s">
        <v>60</v>
      </c>
      <c r="D22" s="14" t="s">
        <v>61</v>
      </c>
      <c r="E22" s="15" t="s">
        <v>66</v>
      </c>
      <c r="F22" s="15" t="s">
        <v>2</v>
      </c>
      <c r="G22" s="17" t="s">
        <v>3</v>
      </c>
      <c r="H22" s="18" t="s">
        <v>4</v>
      </c>
      <c r="I22" s="17" t="s">
        <v>5</v>
      </c>
      <c r="J22" s="19" t="s">
        <v>6</v>
      </c>
      <c r="K22" s="20" t="s">
        <v>7</v>
      </c>
      <c r="L22" s="19" t="s">
        <v>8</v>
      </c>
      <c r="M22" s="14" t="s">
        <v>1</v>
      </c>
      <c r="N22" s="21" t="s">
        <v>62</v>
      </c>
    </row>
    <row r="23" spans="1:14" s="1" customFormat="1" ht="41.4">
      <c r="A23" s="31">
        <v>1</v>
      </c>
      <c r="B23" s="23" t="s">
        <v>19</v>
      </c>
      <c r="C23" s="32" t="s">
        <v>140</v>
      </c>
      <c r="D23" s="11"/>
      <c r="E23" s="24" t="s">
        <v>20</v>
      </c>
      <c r="F23" s="24">
        <v>2500</v>
      </c>
      <c r="G23" s="25"/>
      <c r="H23" s="26"/>
      <c r="I23" s="25"/>
      <c r="J23" s="27"/>
      <c r="K23" s="28"/>
      <c r="L23" s="28"/>
      <c r="M23" s="11"/>
      <c r="N23" s="9" t="s">
        <v>151</v>
      </c>
    </row>
    <row r="24" spans="1:14" s="1" customFormat="1" ht="41.4">
      <c r="A24" s="31">
        <v>2</v>
      </c>
      <c r="B24" s="23" t="s">
        <v>21</v>
      </c>
      <c r="C24" s="32" t="s">
        <v>140</v>
      </c>
      <c r="D24" s="11"/>
      <c r="E24" s="24" t="s">
        <v>11</v>
      </c>
      <c r="F24" s="24">
        <v>15000</v>
      </c>
      <c r="G24" s="25"/>
      <c r="H24" s="26"/>
      <c r="I24" s="25"/>
      <c r="J24" s="27"/>
      <c r="K24" s="28"/>
      <c r="L24" s="28"/>
      <c r="M24" s="11"/>
      <c r="N24" s="9" t="s">
        <v>151</v>
      </c>
    </row>
    <row r="25" spans="1:14" s="1" customFormat="1" ht="27.6">
      <c r="A25" s="31">
        <v>3</v>
      </c>
      <c r="B25" s="23" t="s">
        <v>22</v>
      </c>
      <c r="C25" s="32" t="s">
        <v>122</v>
      </c>
      <c r="D25" s="11"/>
      <c r="E25" s="24" t="s">
        <v>11</v>
      </c>
      <c r="F25" s="24">
        <v>100</v>
      </c>
      <c r="G25" s="25"/>
      <c r="H25" s="26"/>
      <c r="I25" s="25"/>
      <c r="J25" s="27"/>
      <c r="K25" s="28"/>
      <c r="L25" s="28"/>
      <c r="M25" s="11"/>
      <c r="N25" s="9" t="s">
        <v>151</v>
      </c>
    </row>
    <row r="26" spans="1:14" s="1" customFormat="1" ht="27.6">
      <c r="A26" s="31">
        <v>4</v>
      </c>
      <c r="B26" s="23" t="s">
        <v>23</v>
      </c>
      <c r="C26" s="32" t="s">
        <v>122</v>
      </c>
      <c r="D26" s="11"/>
      <c r="E26" s="24" t="s">
        <v>24</v>
      </c>
      <c r="F26" s="24">
        <v>2000</v>
      </c>
      <c r="G26" s="25"/>
      <c r="H26" s="26"/>
      <c r="I26" s="25"/>
      <c r="J26" s="27"/>
      <c r="K26" s="28"/>
      <c r="L26" s="28"/>
      <c r="M26" s="11"/>
      <c r="N26" s="9" t="s">
        <v>151</v>
      </c>
    </row>
    <row r="27" spans="1:14" s="1" customFormat="1" ht="27.6">
      <c r="A27" s="31">
        <v>5</v>
      </c>
      <c r="B27" s="23" t="s">
        <v>25</v>
      </c>
      <c r="C27" s="32"/>
      <c r="D27" s="11"/>
      <c r="E27" s="24" t="s">
        <v>9</v>
      </c>
      <c r="F27" s="24">
        <v>200</v>
      </c>
      <c r="G27" s="25"/>
      <c r="H27" s="26"/>
      <c r="I27" s="25"/>
      <c r="J27" s="27"/>
      <c r="K27" s="28"/>
      <c r="L27" s="28"/>
      <c r="M27" s="11"/>
      <c r="N27" s="9" t="s">
        <v>130</v>
      </c>
    </row>
    <row r="28" spans="1:14" s="1" customFormat="1" ht="27.6">
      <c r="A28" s="31">
        <v>6</v>
      </c>
      <c r="B28" s="23" t="s">
        <v>27</v>
      </c>
      <c r="C28" s="32"/>
      <c r="D28" s="11"/>
      <c r="E28" s="24" t="s">
        <v>64</v>
      </c>
      <c r="F28" s="24">
        <v>3000</v>
      </c>
      <c r="G28" s="25"/>
      <c r="H28" s="26"/>
      <c r="I28" s="25"/>
      <c r="J28" s="27"/>
      <c r="K28" s="28"/>
      <c r="L28" s="28"/>
      <c r="M28" s="11"/>
      <c r="N28" s="9" t="s">
        <v>130</v>
      </c>
    </row>
    <row r="29" spans="1:14" s="1" customFormat="1" ht="27.6">
      <c r="A29" s="31">
        <v>7</v>
      </c>
      <c r="B29" s="23" t="s">
        <v>38</v>
      </c>
      <c r="C29" s="32"/>
      <c r="D29" s="11"/>
      <c r="E29" s="24" t="s">
        <v>11</v>
      </c>
      <c r="F29" s="24">
        <v>15000</v>
      </c>
      <c r="G29" s="25"/>
      <c r="H29" s="26"/>
      <c r="I29" s="25"/>
      <c r="J29" s="27"/>
      <c r="K29" s="28"/>
      <c r="L29" s="28"/>
      <c r="M29" s="11"/>
      <c r="N29" s="9" t="s">
        <v>130</v>
      </c>
    </row>
    <row r="30" spans="1:14" s="1" customFormat="1">
      <c r="B30" s="6"/>
      <c r="C30" s="6"/>
      <c r="D30" s="6"/>
      <c r="F30" s="10"/>
      <c r="G30" s="33" t="s">
        <v>55</v>
      </c>
      <c r="H30" s="3"/>
      <c r="I30" s="4"/>
      <c r="J30" s="28">
        <f>SUM(J23:J29)</f>
        <v>0</v>
      </c>
      <c r="K30" s="28">
        <f t="shared" ref="K30" si="2">L30-J30</f>
        <v>0</v>
      </c>
      <c r="L30" s="28">
        <f>SUM(L23:L29)</f>
        <v>0</v>
      </c>
      <c r="M30" s="6"/>
    </row>
    <row r="31" spans="1:14" s="1" customFormat="1">
      <c r="B31" s="6"/>
      <c r="C31" s="6"/>
      <c r="D31" s="6"/>
      <c r="F31" s="10"/>
      <c r="G31" s="2"/>
      <c r="H31" s="3"/>
      <c r="I31" s="4"/>
      <c r="J31" s="3"/>
      <c r="K31" s="3"/>
      <c r="L31" s="3"/>
      <c r="M31" s="6"/>
    </row>
    <row r="32" spans="1:14" s="1" customFormat="1">
      <c r="A32" s="29"/>
      <c r="B32" s="30" t="s">
        <v>26</v>
      </c>
      <c r="C32" s="6"/>
      <c r="D32" s="6"/>
      <c r="F32" s="10"/>
      <c r="G32" s="2"/>
      <c r="H32" s="3"/>
      <c r="I32" s="4"/>
      <c r="J32" s="3"/>
      <c r="K32" s="3"/>
      <c r="L32" s="3"/>
      <c r="M32" s="6"/>
    </row>
    <row r="33" spans="1:14" s="1" customFormat="1" ht="41.4">
      <c r="A33" s="34" t="s">
        <v>65</v>
      </c>
      <c r="B33" s="14" t="s">
        <v>0</v>
      </c>
      <c r="C33" s="14" t="s">
        <v>60</v>
      </c>
      <c r="D33" s="14" t="s">
        <v>61</v>
      </c>
      <c r="E33" s="15" t="s">
        <v>66</v>
      </c>
      <c r="F33" s="15" t="s">
        <v>2</v>
      </c>
      <c r="G33" s="17" t="s">
        <v>3</v>
      </c>
      <c r="H33" s="18" t="s">
        <v>4</v>
      </c>
      <c r="I33" s="17" t="s">
        <v>5</v>
      </c>
      <c r="J33" s="19" t="s">
        <v>6</v>
      </c>
      <c r="K33" s="20" t="s">
        <v>7</v>
      </c>
      <c r="L33" s="19" t="s">
        <v>8</v>
      </c>
      <c r="M33" s="14" t="s">
        <v>1</v>
      </c>
      <c r="N33" s="21" t="s">
        <v>62</v>
      </c>
    </row>
    <row r="34" spans="1:14" s="1" customFormat="1" ht="124.2">
      <c r="A34" s="35">
        <v>1</v>
      </c>
      <c r="B34" s="23" t="s">
        <v>196</v>
      </c>
      <c r="C34" s="36" t="s">
        <v>137</v>
      </c>
      <c r="D34" s="11"/>
      <c r="E34" s="24" t="s">
        <v>11</v>
      </c>
      <c r="F34" s="24">
        <v>350</v>
      </c>
      <c r="G34" s="25"/>
      <c r="H34" s="26"/>
      <c r="I34" s="25"/>
      <c r="J34" s="27"/>
      <c r="K34" s="28"/>
      <c r="L34" s="28"/>
      <c r="M34" s="11"/>
      <c r="N34" s="9" t="s">
        <v>151</v>
      </c>
    </row>
    <row r="35" spans="1:14" s="1" customFormat="1" ht="124.2">
      <c r="A35" s="35">
        <v>2</v>
      </c>
      <c r="B35" s="23" t="s">
        <v>197</v>
      </c>
      <c r="C35" s="36" t="s">
        <v>138</v>
      </c>
      <c r="D35" s="11"/>
      <c r="E35" s="24" t="s">
        <v>11</v>
      </c>
      <c r="F35" s="24">
        <v>150</v>
      </c>
      <c r="G35" s="25"/>
      <c r="H35" s="26"/>
      <c r="I35" s="25"/>
      <c r="J35" s="27"/>
      <c r="K35" s="28"/>
      <c r="L35" s="28"/>
      <c r="M35" s="11"/>
      <c r="N35" s="9" t="s">
        <v>151</v>
      </c>
    </row>
    <row r="36" spans="1:14" s="1" customFormat="1" ht="124.2">
      <c r="A36" s="35">
        <v>3</v>
      </c>
      <c r="B36" s="23" t="s">
        <v>198</v>
      </c>
      <c r="C36" s="36" t="s">
        <v>141</v>
      </c>
      <c r="D36" s="11"/>
      <c r="E36" s="24" t="s">
        <v>11</v>
      </c>
      <c r="F36" s="24">
        <v>120</v>
      </c>
      <c r="G36" s="25"/>
      <c r="H36" s="26"/>
      <c r="I36" s="25"/>
      <c r="J36" s="27"/>
      <c r="K36" s="28"/>
      <c r="L36" s="28"/>
      <c r="M36" s="11"/>
      <c r="N36" s="9" t="s">
        <v>151</v>
      </c>
    </row>
    <row r="37" spans="1:14" s="1" customFormat="1" ht="124.2">
      <c r="A37" s="35">
        <v>4</v>
      </c>
      <c r="B37" s="23" t="s">
        <v>199</v>
      </c>
      <c r="C37" s="36" t="s">
        <v>142</v>
      </c>
      <c r="D37" s="11"/>
      <c r="E37" s="24" t="s">
        <v>11</v>
      </c>
      <c r="F37" s="24">
        <v>120</v>
      </c>
      <c r="G37" s="25"/>
      <c r="H37" s="26"/>
      <c r="I37" s="25"/>
      <c r="J37" s="27"/>
      <c r="K37" s="28"/>
      <c r="L37" s="28"/>
      <c r="M37" s="11"/>
      <c r="N37" s="9" t="s">
        <v>151</v>
      </c>
    </row>
    <row r="38" spans="1:14" s="1" customFormat="1" ht="124.2">
      <c r="A38" s="35">
        <v>5</v>
      </c>
      <c r="B38" s="23" t="s">
        <v>28</v>
      </c>
      <c r="C38" s="36" t="s">
        <v>137</v>
      </c>
      <c r="D38" s="11"/>
      <c r="E38" s="24" t="s">
        <v>11</v>
      </c>
      <c r="F38" s="24">
        <v>150</v>
      </c>
      <c r="G38" s="25"/>
      <c r="H38" s="26"/>
      <c r="I38" s="25"/>
      <c r="J38" s="27"/>
      <c r="K38" s="28"/>
      <c r="L38" s="28"/>
      <c r="M38" s="11"/>
      <c r="N38" s="9" t="s">
        <v>151</v>
      </c>
    </row>
    <row r="39" spans="1:14" s="1" customFormat="1" ht="124.2">
      <c r="A39" s="35">
        <v>6</v>
      </c>
      <c r="B39" s="23" t="s">
        <v>29</v>
      </c>
      <c r="C39" s="36" t="s">
        <v>137</v>
      </c>
      <c r="D39" s="11"/>
      <c r="E39" s="24" t="s">
        <v>11</v>
      </c>
      <c r="F39" s="24">
        <v>150</v>
      </c>
      <c r="G39" s="25"/>
      <c r="H39" s="26"/>
      <c r="I39" s="25"/>
      <c r="J39" s="27"/>
      <c r="K39" s="28"/>
      <c r="L39" s="28"/>
      <c r="M39" s="11"/>
      <c r="N39" s="9" t="s">
        <v>151</v>
      </c>
    </row>
    <row r="40" spans="1:14" s="1" customFormat="1" ht="124.2">
      <c r="A40" s="35">
        <v>7</v>
      </c>
      <c r="B40" s="23" t="s">
        <v>30</v>
      </c>
      <c r="C40" s="36" t="s">
        <v>139</v>
      </c>
      <c r="D40" s="11"/>
      <c r="E40" s="24" t="s">
        <v>11</v>
      </c>
      <c r="F40" s="24">
        <v>70</v>
      </c>
      <c r="G40" s="25"/>
      <c r="H40" s="26"/>
      <c r="I40" s="25"/>
      <c r="J40" s="27"/>
      <c r="K40" s="28"/>
      <c r="L40" s="28"/>
      <c r="M40" s="11"/>
      <c r="N40" s="9" t="s">
        <v>63</v>
      </c>
    </row>
    <row r="41" spans="1:14" s="1" customFormat="1" ht="124.2">
      <c r="A41" s="35">
        <v>8</v>
      </c>
      <c r="B41" s="23" t="s">
        <v>31</v>
      </c>
      <c r="C41" s="36" t="s">
        <v>137</v>
      </c>
      <c r="D41" s="11"/>
      <c r="E41" s="24" t="s">
        <v>11</v>
      </c>
      <c r="F41" s="24">
        <v>700</v>
      </c>
      <c r="G41" s="25"/>
      <c r="H41" s="26"/>
      <c r="I41" s="25"/>
      <c r="J41" s="27"/>
      <c r="K41" s="28"/>
      <c r="L41" s="28"/>
      <c r="M41" s="11"/>
      <c r="N41" s="9" t="s">
        <v>63</v>
      </c>
    </row>
    <row r="42" spans="1:14" s="1" customFormat="1" ht="124.2">
      <c r="A42" s="35">
        <v>9</v>
      </c>
      <c r="B42" s="23" t="s">
        <v>32</v>
      </c>
      <c r="C42" s="36" t="s">
        <v>139</v>
      </c>
      <c r="D42" s="11"/>
      <c r="E42" s="24" t="s">
        <v>11</v>
      </c>
      <c r="F42" s="24">
        <v>200</v>
      </c>
      <c r="G42" s="25"/>
      <c r="H42" s="26"/>
      <c r="I42" s="25"/>
      <c r="J42" s="27"/>
      <c r="K42" s="28"/>
      <c r="L42" s="28"/>
      <c r="M42" s="11"/>
      <c r="N42" s="9" t="s">
        <v>63</v>
      </c>
    </row>
    <row r="43" spans="1:14" s="1" customFormat="1" ht="124.2">
      <c r="A43" s="35">
        <v>10</v>
      </c>
      <c r="B43" s="23" t="s">
        <v>33</v>
      </c>
      <c r="C43" s="36" t="s">
        <v>137</v>
      </c>
      <c r="D43" s="11"/>
      <c r="E43" s="24" t="s">
        <v>11</v>
      </c>
      <c r="F43" s="24">
        <v>80</v>
      </c>
      <c r="G43" s="25"/>
      <c r="H43" s="26"/>
      <c r="I43" s="25"/>
      <c r="J43" s="27"/>
      <c r="K43" s="28"/>
      <c r="L43" s="28"/>
      <c r="M43" s="11"/>
      <c r="N43" s="9" t="s">
        <v>151</v>
      </c>
    </row>
    <row r="44" spans="1:14" s="1" customFormat="1" ht="124.2">
      <c r="A44" s="35">
        <v>11</v>
      </c>
      <c r="B44" s="23" t="s">
        <v>200</v>
      </c>
      <c r="C44" s="36" t="s">
        <v>137</v>
      </c>
      <c r="D44" s="11"/>
      <c r="E44" s="24" t="s">
        <v>11</v>
      </c>
      <c r="F44" s="24">
        <v>50</v>
      </c>
      <c r="G44" s="25"/>
      <c r="H44" s="26"/>
      <c r="I44" s="25"/>
      <c r="J44" s="27"/>
      <c r="K44" s="28"/>
      <c r="L44" s="28"/>
      <c r="M44" s="11"/>
      <c r="N44" s="9" t="s">
        <v>151</v>
      </c>
    </row>
    <row r="45" spans="1:14" s="1" customFormat="1">
      <c r="B45" s="12"/>
      <c r="C45" s="12"/>
      <c r="D45" s="12"/>
      <c r="E45" s="37"/>
      <c r="F45" s="37"/>
      <c r="G45" s="33" t="s">
        <v>55</v>
      </c>
      <c r="H45" s="38"/>
      <c r="I45" s="39"/>
      <c r="J45" s="27">
        <f>SUM(J34:J44)</f>
        <v>0</v>
      </c>
      <c r="K45" s="28">
        <f t="shared" ref="K45" si="3">L45-J45</f>
        <v>0</v>
      </c>
      <c r="L45" s="28">
        <f>SUM(L34:L44)</f>
        <v>0</v>
      </c>
      <c r="M45" s="11"/>
      <c r="N45" s="9"/>
    </row>
    <row r="46" spans="1:14" s="1" customFormat="1">
      <c r="B46" s="6"/>
      <c r="C46" s="6"/>
      <c r="D46" s="6"/>
      <c r="F46" s="10"/>
      <c r="G46" s="2"/>
      <c r="H46" s="3"/>
      <c r="I46" s="4"/>
      <c r="J46" s="3"/>
      <c r="K46" s="3"/>
      <c r="L46" s="3"/>
      <c r="M46" s="6"/>
    </row>
    <row r="47" spans="1:14" s="1" customFormat="1">
      <c r="A47" s="40"/>
      <c r="B47" s="41" t="s">
        <v>73</v>
      </c>
      <c r="C47" s="6"/>
      <c r="D47" s="6"/>
      <c r="F47" s="10"/>
      <c r="G47" s="2"/>
      <c r="H47" s="3"/>
      <c r="I47" s="4"/>
      <c r="J47" s="3"/>
      <c r="K47" s="3"/>
      <c r="L47" s="3"/>
      <c r="M47" s="6"/>
    </row>
    <row r="48" spans="1:14" s="1" customFormat="1" ht="41.4">
      <c r="A48" s="14" t="s">
        <v>65</v>
      </c>
      <c r="B48" s="14" t="s">
        <v>0</v>
      </c>
      <c r="C48" s="14" t="s">
        <v>60</v>
      </c>
      <c r="D48" s="14" t="s">
        <v>61</v>
      </c>
      <c r="E48" s="9" t="s">
        <v>66</v>
      </c>
      <c r="F48" s="15" t="s">
        <v>2</v>
      </c>
      <c r="G48" s="17" t="s">
        <v>3</v>
      </c>
      <c r="H48" s="18" t="s">
        <v>4</v>
      </c>
      <c r="I48" s="17" t="s">
        <v>5</v>
      </c>
      <c r="J48" s="19" t="s">
        <v>6</v>
      </c>
      <c r="K48" s="20" t="s">
        <v>7</v>
      </c>
      <c r="L48" s="19" t="s">
        <v>8</v>
      </c>
      <c r="M48" s="14" t="s">
        <v>1</v>
      </c>
      <c r="N48" s="21" t="s">
        <v>62</v>
      </c>
    </row>
    <row r="49" spans="1:14" s="1" customFormat="1" ht="124.2">
      <c r="A49" s="8">
        <v>1</v>
      </c>
      <c r="B49" s="42" t="s">
        <v>201</v>
      </c>
      <c r="C49" s="36" t="s">
        <v>137</v>
      </c>
      <c r="D49" s="11"/>
      <c r="E49" s="24" t="s">
        <v>11</v>
      </c>
      <c r="F49" s="24">
        <v>200</v>
      </c>
      <c r="G49" s="25"/>
      <c r="H49" s="26"/>
      <c r="I49" s="25"/>
      <c r="J49" s="27"/>
      <c r="K49" s="28"/>
      <c r="L49" s="28"/>
      <c r="M49" s="11"/>
      <c r="N49" s="9" t="s">
        <v>63</v>
      </c>
    </row>
    <row r="50" spans="1:14" s="1" customFormat="1" ht="124.2">
      <c r="A50" s="8">
        <v>2</v>
      </c>
      <c r="B50" s="42" t="s">
        <v>202</v>
      </c>
      <c r="C50" s="36" t="s">
        <v>137</v>
      </c>
      <c r="D50" s="11"/>
      <c r="E50" s="24" t="s">
        <v>11</v>
      </c>
      <c r="F50" s="24">
        <v>100</v>
      </c>
      <c r="G50" s="25"/>
      <c r="H50" s="26"/>
      <c r="I50" s="25"/>
      <c r="J50" s="27"/>
      <c r="K50" s="28"/>
      <c r="L50" s="28"/>
      <c r="M50" s="11"/>
      <c r="N50" s="9" t="s">
        <v>151</v>
      </c>
    </row>
    <row r="51" spans="1:14" s="1" customFormat="1" ht="124.2">
      <c r="A51" s="8">
        <v>3</v>
      </c>
      <c r="B51" s="42" t="s">
        <v>35</v>
      </c>
      <c r="C51" s="36" t="s">
        <v>137</v>
      </c>
      <c r="D51" s="11"/>
      <c r="E51" s="24" t="s">
        <v>11</v>
      </c>
      <c r="F51" s="24">
        <v>100</v>
      </c>
      <c r="G51" s="25"/>
      <c r="H51" s="26"/>
      <c r="I51" s="25"/>
      <c r="J51" s="27"/>
      <c r="K51" s="28"/>
      <c r="L51" s="28"/>
      <c r="M51" s="11"/>
      <c r="N51" s="9" t="s">
        <v>151</v>
      </c>
    </row>
    <row r="52" spans="1:14" s="1" customFormat="1">
      <c r="B52" s="6"/>
      <c r="C52" s="6"/>
      <c r="D52" s="6"/>
      <c r="F52" s="10"/>
      <c r="G52" s="33" t="s">
        <v>55</v>
      </c>
      <c r="H52" s="3"/>
      <c r="I52" s="4"/>
      <c r="J52" s="28">
        <f>SUM(J49:J51)</f>
        <v>0</v>
      </c>
      <c r="K52" s="28">
        <f>SUM(K49:K51)</f>
        <v>0</v>
      </c>
      <c r="L52" s="28">
        <f>SUM(L49:L51)</f>
        <v>0</v>
      </c>
      <c r="M52" s="6"/>
    </row>
    <row r="53" spans="1:14" s="1" customFormat="1">
      <c r="A53" s="29"/>
      <c r="B53" s="30" t="s">
        <v>34</v>
      </c>
      <c r="C53" s="6"/>
      <c r="D53" s="6"/>
      <c r="F53" s="10"/>
      <c r="G53" s="2"/>
      <c r="H53" s="3"/>
      <c r="I53" s="4"/>
      <c r="J53" s="3"/>
      <c r="K53" s="3"/>
      <c r="L53" s="3"/>
      <c r="M53" s="6"/>
    </row>
    <row r="54" spans="1:14" s="1" customFormat="1" ht="41.4">
      <c r="A54" s="14" t="s">
        <v>65</v>
      </c>
      <c r="B54" s="14" t="s">
        <v>0</v>
      </c>
      <c r="C54" s="14" t="s">
        <v>60</v>
      </c>
      <c r="D54" s="14" t="s">
        <v>61</v>
      </c>
      <c r="E54" s="15" t="s">
        <v>66</v>
      </c>
      <c r="F54" s="15" t="s">
        <v>2</v>
      </c>
      <c r="G54" s="17" t="s">
        <v>3</v>
      </c>
      <c r="H54" s="18" t="s">
        <v>4</v>
      </c>
      <c r="I54" s="17" t="s">
        <v>5</v>
      </c>
      <c r="J54" s="19" t="s">
        <v>6</v>
      </c>
      <c r="K54" s="20" t="s">
        <v>7</v>
      </c>
      <c r="L54" s="19" t="s">
        <v>8</v>
      </c>
      <c r="M54" s="14" t="s">
        <v>1</v>
      </c>
      <c r="N54" s="21" t="s">
        <v>62</v>
      </c>
    </row>
    <row r="55" spans="1:14" s="1" customFormat="1" ht="110.4">
      <c r="A55" s="8">
        <v>1</v>
      </c>
      <c r="B55" s="23" t="s">
        <v>74</v>
      </c>
      <c r="C55" s="14" t="s">
        <v>154</v>
      </c>
      <c r="D55" s="11"/>
      <c r="E55" s="24" t="s">
        <v>64</v>
      </c>
      <c r="F55" s="24">
        <v>200000</v>
      </c>
      <c r="G55" s="25"/>
      <c r="H55" s="26"/>
      <c r="I55" s="25"/>
      <c r="J55" s="27"/>
      <c r="K55" s="28"/>
      <c r="L55" s="28"/>
      <c r="M55" s="11"/>
      <c r="N55" s="9" t="s">
        <v>151</v>
      </c>
    </row>
    <row r="56" spans="1:14" s="1" customFormat="1" ht="110.4">
      <c r="A56" s="8">
        <v>2</v>
      </c>
      <c r="B56" s="23" t="s">
        <v>75</v>
      </c>
      <c r="C56" s="14" t="s">
        <v>154</v>
      </c>
      <c r="D56" s="11"/>
      <c r="E56" s="24" t="s">
        <v>64</v>
      </c>
      <c r="F56" s="24">
        <v>180000</v>
      </c>
      <c r="G56" s="25"/>
      <c r="H56" s="26"/>
      <c r="I56" s="25"/>
      <c r="J56" s="27"/>
      <c r="K56" s="28"/>
      <c r="L56" s="28"/>
      <c r="M56" s="11"/>
      <c r="N56" s="9" t="s">
        <v>151</v>
      </c>
    </row>
    <row r="57" spans="1:14" s="1" customFormat="1" ht="110.4">
      <c r="A57" s="8">
        <v>3</v>
      </c>
      <c r="B57" s="23" t="s">
        <v>76</v>
      </c>
      <c r="C57" s="14" t="s">
        <v>154</v>
      </c>
      <c r="D57" s="11"/>
      <c r="E57" s="24" t="s">
        <v>64</v>
      </c>
      <c r="F57" s="24">
        <v>100000</v>
      </c>
      <c r="G57" s="25"/>
      <c r="H57" s="26"/>
      <c r="I57" s="25"/>
      <c r="J57" s="27"/>
      <c r="K57" s="28"/>
      <c r="L57" s="28"/>
      <c r="M57" s="11"/>
      <c r="N57" s="9" t="s">
        <v>151</v>
      </c>
    </row>
    <row r="58" spans="1:14" s="1" customFormat="1" ht="55.2">
      <c r="A58" s="8">
        <v>4</v>
      </c>
      <c r="B58" s="23" t="s">
        <v>203</v>
      </c>
      <c r="C58" s="11"/>
      <c r="D58" s="11"/>
      <c r="E58" s="24" t="s">
        <v>64</v>
      </c>
      <c r="F58" s="24">
        <v>500</v>
      </c>
      <c r="G58" s="25"/>
      <c r="H58" s="26"/>
      <c r="I58" s="25"/>
      <c r="J58" s="27"/>
      <c r="K58" s="28"/>
      <c r="L58" s="28"/>
      <c r="M58" s="11"/>
      <c r="N58" s="9" t="s">
        <v>130</v>
      </c>
    </row>
    <row r="59" spans="1:14" s="1" customFormat="1" ht="82.8">
      <c r="A59" s="8">
        <v>5</v>
      </c>
      <c r="B59" s="23" t="s">
        <v>77</v>
      </c>
      <c r="C59" s="32" t="s">
        <v>155</v>
      </c>
      <c r="D59" s="11"/>
      <c r="E59" s="24" t="s">
        <v>64</v>
      </c>
      <c r="F59" s="24">
        <v>1000</v>
      </c>
      <c r="G59" s="25"/>
      <c r="H59" s="26"/>
      <c r="I59" s="25"/>
      <c r="J59" s="27"/>
      <c r="K59" s="28"/>
      <c r="L59" s="28"/>
      <c r="M59" s="11"/>
      <c r="N59" s="9" t="s">
        <v>151</v>
      </c>
    </row>
    <row r="60" spans="1:14" s="1" customFormat="1" ht="82.8">
      <c r="A60" s="8">
        <v>6</v>
      </c>
      <c r="B60" s="23" t="s">
        <v>78</v>
      </c>
      <c r="C60" s="32" t="s">
        <v>155</v>
      </c>
      <c r="D60" s="11"/>
      <c r="E60" s="24" t="s">
        <v>64</v>
      </c>
      <c r="F60" s="24">
        <v>1500</v>
      </c>
      <c r="G60" s="25"/>
      <c r="H60" s="26"/>
      <c r="I60" s="25"/>
      <c r="J60" s="27"/>
      <c r="K60" s="28"/>
      <c r="L60" s="28"/>
      <c r="M60" s="11"/>
      <c r="N60" s="9" t="s">
        <v>151</v>
      </c>
    </row>
    <row r="61" spans="1:14" s="1" customFormat="1" ht="82.8">
      <c r="A61" s="8">
        <v>7</v>
      </c>
      <c r="B61" s="23" t="s">
        <v>79</v>
      </c>
      <c r="C61" s="32" t="s">
        <v>155</v>
      </c>
      <c r="D61" s="11"/>
      <c r="E61" s="24" t="s">
        <v>64</v>
      </c>
      <c r="F61" s="24">
        <v>2000</v>
      </c>
      <c r="G61" s="25"/>
      <c r="H61" s="26"/>
      <c r="I61" s="25"/>
      <c r="J61" s="27"/>
      <c r="K61" s="28"/>
      <c r="L61" s="28"/>
      <c r="M61" s="11"/>
      <c r="N61" s="9" t="s">
        <v>151</v>
      </c>
    </row>
    <row r="62" spans="1:14" s="1" customFormat="1">
      <c r="B62" s="6"/>
      <c r="C62" s="6"/>
      <c r="D62" s="6"/>
      <c r="F62" s="10"/>
      <c r="G62" s="33" t="s">
        <v>55</v>
      </c>
      <c r="H62" s="3"/>
      <c r="I62" s="4"/>
      <c r="J62" s="28">
        <f>SUM(J55:J61)</f>
        <v>0</v>
      </c>
      <c r="K62" s="28">
        <f t="shared" ref="K62" si="4">L62-J62</f>
        <v>0</v>
      </c>
      <c r="L62" s="28">
        <f>SUM(L55:L61)</f>
        <v>0</v>
      </c>
      <c r="M62" s="6"/>
    </row>
    <row r="63" spans="1:14" s="1" customFormat="1">
      <c r="A63" s="29"/>
      <c r="B63" s="30" t="s">
        <v>36</v>
      </c>
      <c r="C63" s="6"/>
      <c r="D63" s="6"/>
      <c r="F63" s="10"/>
      <c r="G63" s="2"/>
      <c r="H63" s="3"/>
      <c r="I63" s="4"/>
      <c r="J63" s="3"/>
      <c r="K63" s="3"/>
      <c r="L63" s="3"/>
      <c r="M63" s="6"/>
    </row>
    <row r="64" spans="1:14" s="1" customFormat="1" ht="41.4">
      <c r="A64" s="14" t="s">
        <v>65</v>
      </c>
      <c r="B64" s="14" t="s">
        <v>0</v>
      </c>
      <c r="C64" s="14" t="s">
        <v>60</v>
      </c>
      <c r="D64" s="14" t="s">
        <v>61</v>
      </c>
      <c r="E64" s="15" t="s">
        <v>66</v>
      </c>
      <c r="F64" s="15" t="s">
        <v>2</v>
      </c>
      <c r="G64" s="17" t="s">
        <v>3</v>
      </c>
      <c r="H64" s="18" t="s">
        <v>4</v>
      </c>
      <c r="I64" s="17" t="s">
        <v>5</v>
      </c>
      <c r="J64" s="19" t="s">
        <v>6</v>
      </c>
      <c r="K64" s="20" t="s">
        <v>7</v>
      </c>
      <c r="L64" s="19" t="s">
        <v>8</v>
      </c>
      <c r="M64" s="14" t="s">
        <v>1</v>
      </c>
      <c r="N64" s="21" t="s">
        <v>62</v>
      </c>
    </row>
    <row r="65" spans="1:14" s="1" customFormat="1" ht="69">
      <c r="A65" s="31">
        <v>1</v>
      </c>
      <c r="B65" s="23" t="s">
        <v>80</v>
      </c>
      <c r="C65" s="14" t="s">
        <v>156</v>
      </c>
      <c r="D65" s="11"/>
      <c r="E65" s="24" t="s">
        <v>11</v>
      </c>
      <c r="F65" s="24">
        <v>7500</v>
      </c>
      <c r="G65" s="25"/>
      <c r="H65" s="26"/>
      <c r="I65" s="25"/>
      <c r="J65" s="27"/>
      <c r="K65" s="28"/>
      <c r="L65" s="28"/>
      <c r="M65" s="11"/>
      <c r="N65" s="9" t="s">
        <v>151</v>
      </c>
    </row>
    <row r="66" spans="1:14" s="1" customFormat="1" ht="69">
      <c r="A66" s="31">
        <v>2</v>
      </c>
      <c r="B66" s="23" t="s">
        <v>40</v>
      </c>
      <c r="C66" s="14" t="s">
        <v>156</v>
      </c>
      <c r="D66" s="11"/>
      <c r="E66" s="24" t="s">
        <v>11</v>
      </c>
      <c r="F66" s="24">
        <v>10000</v>
      </c>
      <c r="G66" s="25"/>
      <c r="H66" s="26"/>
      <c r="I66" s="25"/>
      <c r="J66" s="27"/>
      <c r="K66" s="28"/>
      <c r="L66" s="28"/>
      <c r="M66" s="11"/>
      <c r="N66" s="9" t="s">
        <v>151</v>
      </c>
    </row>
    <row r="67" spans="1:14" s="1" customFormat="1" ht="69">
      <c r="A67" s="31">
        <v>3</v>
      </c>
      <c r="B67" s="23" t="s">
        <v>81</v>
      </c>
      <c r="C67" s="14" t="s">
        <v>156</v>
      </c>
      <c r="D67" s="11"/>
      <c r="E67" s="24" t="s">
        <v>11</v>
      </c>
      <c r="F67" s="24">
        <v>10000</v>
      </c>
      <c r="G67" s="25"/>
      <c r="H67" s="26"/>
      <c r="I67" s="25"/>
      <c r="J67" s="27"/>
      <c r="K67" s="28"/>
      <c r="L67" s="28"/>
      <c r="M67" s="11"/>
      <c r="N67" s="9" t="s">
        <v>152</v>
      </c>
    </row>
    <row r="68" spans="1:14" s="1" customFormat="1" ht="69">
      <c r="A68" s="31">
        <v>4</v>
      </c>
      <c r="B68" s="23" t="s">
        <v>82</v>
      </c>
      <c r="C68" s="14" t="s">
        <v>156</v>
      </c>
      <c r="D68" s="11"/>
      <c r="E68" s="24" t="s">
        <v>11</v>
      </c>
      <c r="F68" s="24">
        <v>8000</v>
      </c>
      <c r="G68" s="25"/>
      <c r="H68" s="26"/>
      <c r="I68" s="25"/>
      <c r="J68" s="27"/>
      <c r="K68" s="28"/>
      <c r="L68" s="28"/>
      <c r="M68" s="11"/>
      <c r="N68" s="9" t="s">
        <v>152</v>
      </c>
    </row>
    <row r="69" spans="1:14" s="1" customFormat="1" ht="69">
      <c r="A69" s="31">
        <v>5</v>
      </c>
      <c r="B69" s="23" t="s">
        <v>83</v>
      </c>
      <c r="C69" s="14" t="s">
        <v>156</v>
      </c>
      <c r="D69" s="11"/>
      <c r="E69" s="24" t="s">
        <v>11</v>
      </c>
      <c r="F69" s="24">
        <v>4000</v>
      </c>
      <c r="G69" s="25"/>
      <c r="H69" s="26"/>
      <c r="I69" s="25"/>
      <c r="J69" s="27"/>
      <c r="K69" s="28"/>
      <c r="L69" s="28"/>
      <c r="M69" s="11"/>
      <c r="N69" s="9" t="s">
        <v>152</v>
      </c>
    </row>
    <row r="70" spans="1:14" s="1" customFormat="1" ht="69">
      <c r="A70" s="31">
        <v>6</v>
      </c>
      <c r="B70" s="23" t="s">
        <v>41</v>
      </c>
      <c r="C70" s="14" t="s">
        <v>156</v>
      </c>
      <c r="D70" s="11"/>
      <c r="E70" s="24" t="s">
        <v>11</v>
      </c>
      <c r="F70" s="24">
        <v>6000</v>
      </c>
      <c r="G70" s="25"/>
      <c r="H70" s="26"/>
      <c r="I70" s="25"/>
      <c r="J70" s="27"/>
      <c r="K70" s="28"/>
      <c r="L70" s="28"/>
      <c r="M70" s="11"/>
      <c r="N70" s="9" t="s">
        <v>152</v>
      </c>
    </row>
    <row r="71" spans="1:14" s="1" customFormat="1" ht="69">
      <c r="A71" s="31">
        <v>7</v>
      </c>
      <c r="B71" s="23" t="s">
        <v>84</v>
      </c>
      <c r="C71" s="14" t="s">
        <v>156</v>
      </c>
      <c r="D71" s="11"/>
      <c r="E71" s="24" t="s">
        <v>11</v>
      </c>
      <c r="F71" s="24">
        <v>4500</v>
      </c>
      <c r="G71" s="25"/>
      <c r="H71" s="26"/>
      <c r="I71" s="25"/>
      <c r="J71" s="27"/>
      <c r="K71" s="28"/>
      <c r="L71" s="28"/>
      <c r="M71" s="11"/>
      <c r="N71" s="9" t="s">
        <v>152</v>
      </c>
    </row>
    <row r="72" spans="1:14" s="1" customFormat="1" ht="69">
      <c r="A72" s="31">
        <v>8</v>
      </c>
      <c r="B72" s="23" t="s">
        <v>85</v>
      </c>
      <c r="C72" s="14" t="s">
        <v>156</v>
      </c>
      <c r="D72" s="11"/>
      <c r="E72" s="24" t="s">
        <v>11</v>
      </c>
      <c r="F72" s="24">
        <v>5000</v>
      </c>
      <c r="G72" s="25"/>
      <c r="H72" s="26"/>
      <c r="I72" s="25"/>
      <c r="J72" s="27"/>
      <c r="K72" s="28"/>
      <c r="L72" s="28"/>
      <c r="M72" s="11"/>
      <c r="N72" s="9" t="s">
        <v>152</v>
      </c>
    </row>
    <row r="73" spans="1:14" s="1" customFormat="1">
      <c r="B73" s="6"/>
      <c r="C73" s="6"/>
      <c r="D73" s="6"/>
      <c r="F73" s="10"/>
      <c r="G73" s="33" t="s">
        <v>55</v>
      </c>
      <c r="H73" s="3"/>
      <c r="I73" s="4"/>
      <c r="J73" s="28">
        <f>SUM(J65:J72)</f>
        <v>0</v>
      </c>
      <c r="K73" s="28">
        <f>SUM(K65:K72)</f>
        <v>0</v>
      </c>
      <c r="L73" s="28">
        <f>SUM(L65:L72)</f>
        <v>0</v>
      </c>
      <c r="M73" s="6"/>
    </row>
    <row r="74" spans="1:14" s="1" customFormat="1">
      <c r="A74" s="29"/>
      <c r="B74" s="30" t="s">
        <v>37</v>
      </c>
      <c r="C74" s="6"/>
      <c r="D74" s="6"/>
      <c r="F74" s="10"/>
      <c r="G74" s="2"/>
      <c r="H74" s="3"/>
      <c r="I74" s="4"/>
      <c r="J74" s="3"/>
      <c r="K74" s="3"/>
      <c r="L74" s="3"/>
      <c r="M74" s="6"/>
    </row>
    <row r="75" spans="1:14" s="1" customFormat="1" ht="41.4">
      <c r="A75" s="14" t="s">
        <v>65</v>
      </c>
      <c r="B75" s="14" t="s">
        <v>0</v>
      </c>
      <c r="C75" s="14" t="s">
        <v>60</v>
      </c>
      <c r="D75" s="14" t="s">
        <v>61</v>
      </c>
      <c r="E75" s="15" t="s">
        <v>66</v>
      </c>
      <c r="F75" s="15" t="s">
        <v>2</v>
      </c>
      <c r="G75" s="17" t="s">
        <v>3</v>
      </c>
      <c r="H75" s="18" t="s">
        <v>4</v>
      </c>
      <c r="I75" s="17" t="s">
        <v>5</v>
      </c>
      <c r="J75" s="19" t="s">
        <v>6</v>
      </c>
      <c r="K75" s="20" t="s">
        <v>7</v>
      </c>
      <c r="L75" s="19" t="s">
        <v>8</v>
      </c>
      <c r="M75" s="14" t="s">
        <v>1</v>
      </c>
      <c r="N75" s="21" t="s">
        <v>62</v>
      </c>
    </row>
    <row r="76" spans="1:14" s="1" customFormat="1" ht="151.80000000000001">
      <c r="A76" s="8">
        <v>1</v>
      </c>
      <c r="B76" s="23" t="s">
        <v>43</v>
      </c>
      <c r="C76" s="14" t="s">
        <v>204</v>
      </c>
      <c r="D76" s="14"/>
      <c r="E76" s="24" t="s">
        <v>11</v>
      </c>
      <c r="F76" s="24">
        <v>1300</v>
      </c>
      <c r="G76" s="25"/>
      <c r="H76" s="26"/>
      <c r="I76" s="25"/>
      <c r="J76" s="27"/>
      <c r="K76" s="28"/>
      <c r="L76" s="28"/>
      <c r="M76" s="11"/>
      <c r="N76" s="9" t="s">
        <v>152</v>
      </c>
    </row>
    <row r="77" spans="1:14" s="1" customFormat="1" ht="151.80000000000001">
      <c r="A77" s="8">
        <v>2</v>
      </c>
      <c r="B77" s="23" t="s">
        <v>44</v>
      </c>
      <c r="C77" s="14" t="s">
        <v>204</v>
      </c>
      <c r="D77" s="11"/>
      <c r="E77" s="24" t="s">
        <v>11</v>
      </c>
      <c r="F77" s="24">
        <v>4000</v>
      </c>
      <c r="G77" s="25"/>
      <c r="H77" s="26"/>
      <c r="I77" s="25"/>
      <c r="J77" s="27"/>
      <c r="K77" s="28"/>
      <c r="L77" s="28"/>
      <c r="M77" s="11"/>
      <c r="N77" s="9" t="s">
        <v>152</v>
      </c>
    </row>
    <row r="78" spans="1:14" s="1" customFormat="1" ht="151.80000000000001">
      <c r="A78" s="8">
        <v>3</v>
      </c>
      <c r="B78" s="23" t="s">
        <v>205</v>
      </c>
      <c r="C78" s="14" t="s">
        <v>204</v>
      </c>
      <c r="D78" s="11"/>
      <c r="E78" s="24" t="s">
        <v>11</v>
      </c>
      <c r="F78" s="24">
        <v>1000</v>
      </c>
      <c r="G78" s="25"/>
      <c r="H78" s="26"/>
      <c r="I78" s="25"/>
      <c r="J78" s="27"/>
      <c r="K78" s="28"/>
      <c r="L78" s="28"/>
      <c r="M78" s="11"/>
      <c r="N78" s="9" t="s">
        <v>151</v>
      </c>
    </row>
    <row r="79" spans="1:14" s="1" customFormat="1" ht="151.80000000000001">
      <c r="A79" s="8">
        <v>4</v>
      </c>
      <c r="B79" s="23" t="s">
        <v>206</v>
      </c>
      <c r="C79" s="14" t="s">
        <v>204</v>
      </c>
      <c r="D79" s="11"/>
      <c r="E79" s="24" t="s">
        <v>11</v>
      </c>
      <c r="F79" s="24">
        <v>2000</v>
      </c>
      <c r="G79" s="25"/>
      <c r="H79" s="26"/>
      <c r="I79" s="25"/>
      <c r="J79" s="27"/>
      <c r="K79" s="28"/>
      <c r="L79" s="28"/>
      <c r="M79" s="11"/>
      <c r="N79" s="9" t="s">
        <v>151</v>
      </c>
    </row>
    <row r="80" spans="1:14" s="1" customFormat="1" ht="151.80000000000001">
      <c r="A80" s="8">
        <v>5</v>
      </c>
      <c r="B80" s="23" t="s">
        <v>86</v>
      </c>
      <c r="C80" s="14" t="s">
        <v>204</v>
      </c>
      <c r="D80" s="11"/>
      <c r="E80" s="24" t="s">
        <v>11</v>
      </c>
      <c r="F80" s="24">
        <v>400</v>
      </c>
      <c r="G80" s="25"/>
      <c r="H80" s="26"/>
      <c r="I80" s="25"/>
      <c r="J80" s="27"/>
      <c r="K80" s="28"/>
      <c r="L80" s="28"/>
      <c r="M80" s="11"/>
      <c r="N80" s="9" t="s">
        <v>151</v>
      </c>
    </row>
    <row r="81" spans="1:14" s="1" customFormat="1" ht="151.80000000000001">
      <c r="A81" s="8">
        <v>6</v>
      </c>
      <c r="B81" s="23" t="s">
        <v>87</v>
      </c>
      <c r="C81" s="14" t="s">
        <v>204</v>
      </c>
      <c r="D81" s="11"/>
      <c r="E81" s="24" t="s">
        <v>11</v>
      </c>
      <c r="F81" s="24">
        <v>100</v>
      </c>
      <c r="G81" s="25"/>
      <c r="H81" s="26"/>
      <c r="I81" s="25"/>
      <c r="J81" s="27"/>
      <c r="K81" s="28"/>
      <c r="L81" s="28"/>
      <c r="M81" s="11"/>
      <c r="N81" s="9" t="s">
        <v>130</v>
      </c>
    </row>
    <row r="82" spans="1:14" s="1" customFormat="1">
      <c r="A82" s="8">
        <v>7</v>
      </c>
      <c r="B82" s="23" t="s">
        <v>45</v>
      </c>
      <c r="C82" s="11"/>
      <c r="D82" s="11"/>
      <c r="E82" s="24" t="s">
        <v>20</v>
      </c>
      <c r="F82" s="24">
        <v>250</v>
      </c>
      <c r="G82" s="25"/>
      <c r="H82" s="26"/>
      <c r="I82" s="25"/>
      <c r="J82" s="27"/>
      <c r="K82" s="28"/>
      <c r="L82" s="28"/>
      <c r="M82" s="11"/>
      <c r="N82" s="9" t="s">
        <v>130</v>
      </c>
    </row>
    <row r="83" spans="1:14" s="1" customFormat="1">
      <c r="B83" s="6"/>
      <c r="C83" s="6"/>
      <c r="D83" s="6"/>
      <c r="F83" s="10"/>
      <c r="G83" s="33" t="s">
        <v>55</v>
      </c>
      <c r="H83" s="3"/>
      <c r="I83" s="4"/>
      <c r="J83" s="28">
        <f>SUM(J76:J82)</f>
        <v>0</v>
      </c>
      <c r="K83" s="28">
        <f t="shared" ref="K83" si="5">L83-J83</f>
        <v>0</v>
      </c>
      <c r="L83" s="28">
        <f>SUM(L76:L82)</f>
        <v>0</v>
      </c>
      <c r="M83" s="6"/>
    </row>
    <row r="84" spans="1:14" s="1" customFormat="1">
      <c r="A84" s="29"/>
      <c r="B84" s="30" t="s">
        <v>39</v>
      </c>
      <c r="C84" s="6"/>
      <c r="D84" s="6"/>
      <c r="F84" s="10"/>
      <c r="G84" s="2"/>
      <c r="H84" s="3"/>
      <c r="I84" s="4"/>
      <c r="J84" s="3"/>
      <c r="K84" s="3"/>
      <c r="L84" s="3"/>
      <c r="M84" s="6"/>
    </row>
    <row r="85" spans="1:14" s="1" customFormat="1" ht="41.4">
      <c r="A85" s="14" t="s">
        <v>65</v>
      </c>
      <c r="B85" s="14" t="s">
        <v>0</v>
      </c>
      <c r="C85" s="14" t="s">
        <v>60</v>
      </c>
      <c r="D85" s="14" t="s">
        <v>61</v>
      </c>
      <c r="E85" s="15" t="s">
        <v>66</v>
      </c>
      <c r="F85" s="15" t="s">
        <v>2</v>
      </c>
      <c r="G85" s="17" t="s">
        <v>3</v>
      </c>
      <c r="H85" s="18" t="s">
        <v>4</v>
      </c>
      <c r="I85" s="17" t="s">
        <v>5</v>
      </c>
      <c r="J85" s="19" t="s">
        <v>6</v>
      </c>
      <c r="K85" s="20" t="s">
        <v>7</v>
      </c>
      <c r="L85" s="19" t="s">
        <v>8</v>
      </c>
      <c r="M85" s="14" t="s">
        <v>1</v>
      </c>
      <c r="N85" s="21" t="s">
        <v>62</v>
      </c>
    </row>
    <row r="86" spans="1:14" s="1" customFormat="1" ht="82.8">
      <c r="A86" s="31">
        <v>1</v>
      </c>
      <c r="B86" s="43" t="s">
        <v>88</v>
      </c>
      <c r="C86" s="32" t="s">
        <v>135</v>
      </c>
      <c r="D86" s="11"/>
      <c r="E86" s="24" t="s">
        <v>11</v>
      </c>
      <c r="F86" s="24">
        <v>35000</v>
      </c>
      <c r="G86" s="25"/>
      <c r="H86" s="26"/>
      <c r="I86" s="25"/>
      <c r="J86" s="27"/>
      <c r="K86" s="28"/>
      <c r="L86" s="28"/>
      <c r="M86" s="11"/>
      <c r="N86" s="9" t="s">
        <v>152</v>
      </c>
    </row>
    <row r="87" spans="1:14" s="1" customFormat="1" ht="69">
      <c r="A87" s="31">
        <v>2</v>
      </c>
      <c r="B87" s="43" t="s">
        <v>89</v>
      </c>
      <c r="C87" s="32" t="s">
        <v>135</v>
      </c>
      <c r="D87" s="11"/>
      <c r="E87" s="24" t="s">
        <v>11</v>
      </c>
      <c r="F87" s="24">
        <v>500</v>
      </c>
      <c r="G87" s="25"/>
      <c r="H87" s="26"/>
      <c r="I87" s="25"/>
      <c r="J87" s="27"/>
      <c r="K87" s="28"/>
      <c r="L87" s="28"/>
      <c r="M87" s="11"/>
      <c r="N87" s="9" t="s">
        <v>152</v>
      </c>
    </row>
    <row r="88" spans="1:14" s="1" customFormat="1" ht="82.8">
      <c r="A88" s="31">
        <v>3</v>
      </c>
      <c r="B88" s="43" t="s">
        <v>90</v>
      </c>
      <c r="C88" s="32" t="s">
        <v>135</v>
      </c>
      <c r="D88" s="11"/>
      <c r="E88" s="24" t="s">
        <v>11</v>
      </c>
      <c r="F88" s="24">
        <v>1500</v>
      </c>
      <c r="G88" s="25"/>
      <c r="H88" s="26"/>
      <c r="I88" s="25"/>
      <c r="J88" s="27"/>
      <c r="K88" s="28"/>
      <c r="L88" s="28"/>
      <c r="M88" s="11"/>
      <c r="N88" s="9" t="s">
        <v>152</v>
      </c>
    </row>
    <row r="89" spans="1:14" s="1" customFormat="1" ht="69">
      <c r="A89" s="31">
        <v>4</v>
      </c>
      <c r="B89" s="23" t="s">
        <v>91</v>
      </c>
      <c r="C89" s="32" t="s">
        <v>135</v>
      </c>
      <c r="D89" s="11"/>
      <c r="E89" s="24" t="s">
        <v>11</v>
      </c>
      <c r="F89" s="24">
        <v>600</v>
      </c>
      <c r="G89" s="25"/>
      <c r="H89" s="26"/>
      <c r="I89" s="25"/>
      <c r="J89" s="27"/>
      <c r="K89" s="28"/>
      <c r="L89" s="28"/>
      <c r="M89" s="11"/>
      <c r="N89" s="9" t="s">
        <v>152</v>
      </c>
    </row>
    <row r="90" spans="1:14" s="1" customFormat="1" ht="55.2">
      <c r="A90" s="31">
        <v>5</v>
      </c>
      <c r="B90" s="23" t="s">
        <v>207</v>
      </c>
      <c r="C90" s="11"/>
      <c r="D90" s="11"/>
      <c r="E90" s="24" t="s">
        <v>11</v>
      </c>
      <c r="F90" s="24">
        <v>300</v>
      </c>
      <c r="G90" s="25"/>
      <c r="H90" s="26"/>
      <c r="I90" s="25"/>
      <c r="J90" s="27"/>
      <c r="K90" s="27"/>
      <c r="L90" s="27"/>
      <c r="M90" s="11"/>
      <c r="N90" s="9" t="s">
        <v>131</v>
      </c>
    </row>
    <row r="91" spans="1:14" s="1" customFormat="1">
      <c r="B91" s="6"/>
      <c r="C91" s="6"/>
      <c r="D91" s="6"/>
      <c r="F91" s="10"/>
      <c r="G91" s="33" t="s">
        <v>55</v>
      </c>
      <c r="H91" s="3"/>
      <c r="I91" s="4"/>
      <c r="J91" s="28">
        <f>SUM(J86:J90)</f>
        <v>0</v>
      </c>
      <c r="K91" s="28">
        <f t="shared" ref="K91" si="6">L91-J91</f>
        <v>0</v>
      </c>
      <c r="L91" s="28">
        <f>SUM(L86:L90)</f>
        <v>0</v>
      </c>
      <c r="M91" s="6"/>
    </row>
    <row r="92" spans="1:14" s="1" customFormat="1">
      <c r="A92" s="44"/>
      <c r="B92" s="41" t="s">
        <v>42</v>
      </c>
      <c r="C92" s="6"/>
      <c r="D92" s="6"/>
      <c r="F92" s="10"/>
      <c r="G92" s="2"/>
      <c r="H92" s="3"/>
      <c r="I92" s="4"/>
      <c r="J92" s="3"/>
      <c r="K92" s="3"/>
      <c r="L92" s="3"/>
      <c r="M92" s="6"/>
    </row>
    <row r="93" spans="1:14" s="1" customFormat="1" ht="41.4">
      <c r="A93" s="14" t="s">
        <v>65</v>
      </c>
      <c r="B93" s="14" t="s">
        <v>0</v>
      </c>
      <c r="C93" s="11"/>
      <c r="D93" s="11"/>
      <c r="E93" s="15" t="s">
        <v>66</v>
      </c>
      <c r="F93" s="15" t="s">
        <v>2</v>
      </c>
      <c r="G93" s="17" t="s">
        <v>3</v>
      </c>
      <c r="H93" s="18" t="s">
        <v>4</v>
      </c>
      <c r="I93" s="17" t="s">
        <v>5</v>
      </c>
      <c r="J93" s="19" t="s">
        <v>6</v>
      </c>
      <c r="K93" s="20" t="s">
        <v>7</v>
      </c>
      <c r="L93" s="19" t="s">
        <v>8</v>
      </c>
      <c r="M93" s="14" t="s">
        <v>1</v>
      </c>
      <c r="N93" s="21" t="s">
        <v>62</v>
      </c>
    </row>
    <row r="94" spans="1:14" s="1" customFormat="1" ht="55.2">
      <c r="A94" s="8">
        <v>1</v>
      </c>
      <c r="B94" s="23" t="s">
        <v>127</v>
      </c>
      <c r="C94" s="32" t="s">
        <v>123</v>
      </c>
      <c r="D94" s="11"/>
      <c r="E94" s="24" t="s">
        <v>64</v>
      </c>
      <c r="F94" s="24">
        <v>50</v>
      </c>
      <c r="G94" s="25"/>
      <c r="H94" s="26"/>
      <c r="I94" s="25"/>
      <c r="J94" s="27"/>
      <c r="K94" s="27"/>
      <c r="L94" s="27"/>
      <c r="M94" s="11"/>
      <c r="N94" s="9" t="s">
        <v>153</v>
      </c>
    </row>
    <row r="95" spans="1:14" s="1" customFormat="1" ht="55.2">
      <c r="A95" s="8">
        <v>2</v>
      </c>
      <c r="B95" s="23" t="s">
        <v>128</v>
      </c>
      <c r="C95" s="32" t="s">
        <v>123</v>
      </c>
      <c r="D95" s="11"/>
      <c r="E95" s="24" t="s">
        <v>64</v>
      </c>
      <c r="F95" s="24">
        <v>50</v>
      </c>
      <c r="G95" s="25"/>
      <c r="H95" s="26"/>
      <c r="I95" s="25"/>
      <c r="J95" s="27"/>
      <c r="K95" s="27"/>
      <c r="L95" s="27"/>
      <c r="M95" s="11"/>
      <c r="N95" s="9" t="s">
        <v>130</v>
      </c>
    </row>
    <row r="96" spans="1:14" s="1" customFormat="1" ht="55.2">
      <c r="A96" s="8">
        <v>3</v>
      </c>
      <c r="B96" s="23" t="s">
        <v>129</v>
      </c>
      <c r="C96" s="32" t="s">
        <v>123</v>
      </c>
      <c r="D96" s="11"/>
      <c r="E96" s="24" t="s">
        <v>64</v>
      </c>
      <c r="F96" s="24">
        <v>50</v>
      </c>
      <c r="G96" s="25"/>
      <c r="H96" s="26"/>
      <c r="I96" s="25"/>
      <c r="J96" s="27"/>
      <c r="K96" s="27"/>
      <c r="L96" s="27"/>
      <c r="M96" s="11"/>
      <c r="N96" s="9" t="s">
        <v>131</v>
      </c>
    </row>
    <row r="97" spans="1:14" s="1" customFormat="1">
      <c r="B97" s="6"/>
      <c r="C97" s="6"/>
      <c r="D97" s="6"/>
      <c r="F97" s="10"/>
      <c r="G97" s="33" t="s">
        <v>55</v>
      </c>
      <c r="H97" s="3"/>
      <c r="I97" s="4"/>
      <c r="J97" s="28">
        <f>SUM(J94:J96)</f>
        <v>0</v>
      </c>
      <c r="K97" s="28">
        <f>SUM(K94:K96)</f>
        <v>0</v>
      </c>
      <c r="L97" s="28">
        <f>SUM(L94:L96)</f>
        <v>0</v>
      </c>
      <c r="M97" s="6"/>
    </row>
    <row r="98" spans="1:14" s="1" customFormat="1">
      <c r="A98" s="45"/>
      <c r="B98" s="41" t="s">
        <v>10</v>
      </c>
      <c r="C98" s="6"/>
      <c r="D98" s="6"/>
      <c r="F98" s="10"/>
      <c r="G98" s="2"/>
      <c r="H98" s="3"/>
      <c r="I98" s="4"/>
      <c r="J98" s="3"/>
      <c r="K98" s="3"/>
      <c r="L98" s="3"/>
      <c r="M98" s="6"/>
    </row>
    <row r="99" spans="1:14" s="1" customFormat="1" ht="41.4">
      <c r="A99" s="14" t="s">
        <v>65</v>
      </c>
      <c r="B99" s="14" t="s">
        <v>0</v>
      </c>
      <c r="C99" s="14" t="s">
        <v>60</v>
      </c>
      <c r="D99" s="14" t="s">
        <v>61</v>
      </c>
      <c r="E99" s="15" t="s">
        <v>66</v>
      </c>
      <c r="F99" s="15" t="s">
        <v>2</v>
      </c>
      <c r="G99" s="17" t="s">
        <v>3</v>
      </c>
      <c r="H99" s="18" t="s">
        <v>4</v>
      </c>
      <c r="I99" s="17" t="s">
        <v>5</v>
      </c>
      <c r="J99" s="19" t="s">
        <v>6</v>
      </c>
      <c r="K99" s="20" t="s">
        <v>7</v>
      </c>
      <c r="L99" s="19" t="s">
        <v>8</v>
      </c>
      <c r="M99" s="14" t="s">
        <v>1</v>
      </c>
      <c r="N99" s="21" t="s">
        <v>62</v>
      </c>
    </row>
    <row r="100" spans="1:14" s="1" customFormat="1" ht="124.2">
      <c r="A100" s="8">
        <v>1</v>
      </c>
      <c r="B100" s="23" t="s">
        <v>48</v>
      </c>
      <c r="C100" s="36" t="s">
        <v>137</v>
      </c>
      <c r="D100" s="11"/>
      <c r="E100" s="24" t="s">
        <v>11</v>
      </c>
      <c r="F100" s="24">
        <v>20</v>
      </c>
      <c r="G100" s="25"/>
      <c r="H100" s="26"/>
      <c r="I100" s="25"/>
      <c r="J100" s="27"/>
      <c r="K100" s="27"/>
      <c r="L100" s="27"/>
      <c r="M100" s="11"/>
      <c r="N100" s="9" t="s">
        <v>151</v>
      </c>
    </row>
    <row r="101" spans="1:14" s="1" customFormat="1" ht="124.2">
      <c r="A101" s="8">
        <v>2</v>
      </c>
      <c r="B101" s="23" t="s">
        <v>49</v>
      </c>
      <c r="C101" s="36" t="s">
        <v>143</v>
      </c>
      <c r="D101" s="11"/>
      <c r="E101" s="24" t="s">
        <v>11</v>
      </c>
      <c r="F101" s="24">
        <v>400</v>
      </c>
      <c r="G101" s="25"/>
      <c r="H101" s="26"/>
      <c r="I101" s="25"/>
      <c r="J101" s="27"/>
      <c r="K101" s="27"/>
      <c r="L101" s="27"/>
      <c r="M101" s="11"/>
      <c r="N101" s="9" t="s">
        <v>151</v>
      </c>
    </row>
    <row r="102" spans="1:14" s="1" customFormat="1" ht="124.2">
      <c r="A102" s="8">
        <v>3</v>
      </c>
      <c r="B102" s="23" t="s">
        <v>50</v>
      </c>
      <c r="C102" s="36" t="s">
        <v>144</v>
      </c>
      <c r="D102" s="11"/>
      <c r="E102" s="24" t="s">
        <v>11</v>
      </c>
      <c r="F102" s="24">
        <v>300</v>
      </c>
      <c r="G102" s="25"/>
      <c r="H102" s="26"/>
      <c r="I102" s="25"/>
      <c r="J102" s="27"/>
      <c r="K102" s="27"/>
      <c r="L102" s="27"/>
      <c r="M102" s="11"/>
      <c r="N102" s="9" t="s">
        <v>151</v>
      </c>
    </row>
    <row r="103" spans="1:14" s="1" customFormat="1" ht="124.2">
      <c r="A103" s="8">
        <v>4</v>
      </c>
      <c r="B103" s="23" t="s">
        <v>157</v>
      </c>
      <c r="C103" s="36" t="s">
        <v>145</v>
      </c>
      <c r="D103" s="11"/>
      <c r="E103" s="24" t="s">
        <v>11</v>
      </c>
      <c r="F103" s="24">
        <v>80</v>
      </c>
      <c r="G103" s="25"/>
      <c r="H103" s="26"/>
      <c r="I103" s="25"/>
      <c r="J103" s="27"/>
      <c r="K103" s="27"/>
      <c r="L103" s="27"/>
      <c r="M103" s="11"/>
      <c r="N103" s="9" t="s">
        <v>151</v>
      </c>
    </row>
    <row r="104" spans="1:14" s="1" customFormat="1" ht="124.2">
      <c r="A104" s="8">
        <v>5</v>
      </c>
      <c r="B104" s="23" t="s">
        <v>51</v>
      </c>
      <c r="C104" s="36" t="s">
        <v>146</v>
      </c>
      <c r="D104" s="11"/>
      <c r="E104" s="24" t="s">
        <v>11</v>
      </c>
      <c r="F104" s="24">
        <v>50</v>
      </c>
      <c r="G104" s="25"/>
      <c r="H104" s="26"/>
      <c r="I104" s="25"/>
      <c r="J104" s="27"/>
      <c r="K104" s="27"/>
      <c r="L104" s="27"/>
      <c r="M104" s="11"/>
      <c r="N104" s="9" t="s">
        <v>151</v>
      </c>
    </row>
    <row r="105" spans="1:14" s="1" customFormat="1" ht="124.2">
      <c r="A105" s="8">
        <v>6</v>
      </c>
      <c r="B105" s="23" t="s">
        <v>158</v>
      </c>
      <c r="C105" s="36" t="s">
        <v>147</v>
      </c>
      <c r="D105" s="11"/>
      <c r="E105" s="24" t="s">
        <v>11</v>
      </c>
      <c r="F105" s="24">
        <v>50</v>
      </c>
      <c r="G105" s="25"/>
      <c r="H105" s="26"/>
      <c r="I105" s="25"/>
      <c r="J105" s="27"/>
      <c r="K105" s="27"/>
      <c r="L105" s="27"/>
      <c r="M105" s="11"/>
      <c r="N105" s="9" t="s">
        <v>151</v>
      </c>
    </row>
    <row r="106" spans="1:14" s="1" customFormat="1">
      <c r="B106" s="6"/>
      <c r="C106" s="6"/>
      <c r="D106" s="6"/>
      <c r="F106" s="10"/>
      <c r="G106" s="33" t="s">
        <v>55</v>
      </c>
      <c r="H106" s="3"/>
      <c r="I106" s="13"/>
      <c r="J106" s="28">
        <f>SUM(J100:J105)</f>
        <v>0</v>
      </c>
      <c r="K106" s="28">
        <f t="shared" ref="K106" si="7">L106-J106</f>
        <v>0</v>
      </c>
      <c r="L106" s="28">
        <f>SUM(L100:L105)</f>
        <v>0</v>
      </c>
      <c r="M106" s="6"/>
    </row>
    <row r="107" spans="1:14" s="1" customFormat="1">
      <c r="A107" s="45"/>
      <c r="B107" s="41" t="s">
        <v>46</v>
      </c>
      <c r="C107" s="6"/>
      <c r="D107" s="6"/>
      <c r="F107" s="10"/>
      <c r="G107" s="2"/>
      <c r="H107" s="3"/>
      <c r="I107" s="4"/>
      <c r="J107" s="3"/>
      <c r="K107" s="3"/>
      <c r="L107" s="3"/>
      <c r="M107" s="6"/>
    </row>
    <row r="108" spans="1:14" s="1" customFormat="1" ht="41.4">
      <c r="A108" s="14" t="s">
        <v>65</v>
      </c>
      <c r="B108" s="34" t="s">
        <v>0</v>
      </c>
      <c r="C108" s="14" t="s">
        <v>60</v>
      </c>
      <c r="D108" s="14" t="s">
        <v>61</v>
      </c>
      <c r="E108" s="46" t="s">
        <v>66</v>
      </c>
      <c r="F108" s="15" t="s">
        <v>2</v>
      </c>
      <c r="G108" s="17" t="s">
        <v>3</v>
      </c>
      <c r="H108" s="18" t="s">
        <v>4</v>
      </c>
      <c r="I108" s="17" t="s">
        <v>5</v>
      </c>
      <c r="J108" s="19" t="s">
        <v>6</v>
      </c>
      <c r="K108" s="20" t="s">
        <v>7</v>
      </c>
      <c r="L108" s="19" t="s">
        <v>8</v>
      </c>
      <c r="M108" s="14" t="s">
        <v>1</v>
      </c>
      <c r="N108" s="21" t="s">
        <v>62</v>
      </c>
    </row>
    <row r="109" spans="1:14" s="1" customFormat="1" ht="96.6">
      <c r="A109" s="8">
        <v>1</v>
      </c>
      <c r="B109" s="47" t="s">
        <v>159</v>
      </c>
      <c r="C109" s="32" t="s">
        <v>118</v>
      </c>
      <c r="D109" s="11"/>
      <c r="E109" s="48" t="s">
        <v>11</v>
      </c>
      <c r="F109" s="24">
        <v>500</v>
      </c>
      <c r="G109" s="25"/>
      <c r="H109" s="26"/>
      <c r="I109" s="25"/>
      <c r="J109" s="27"/>
      <c r="K109" s="27"/>
      <c r="L109" s="27"/>
      <c r="M109" s="11"/>
      <c r="N109" s="9" t="s">
        <v>152</v>
      </c>
    </row>
    <row r="110" spans="1:14" s="1" customFormat="1" ht="124.2">
      <c r="A110" s="8">
        <v>2</v>
      </c>
      <c r="B110" s="47" t="s">
        <v>160</v>
      </c>
      <c r="C110" s="36" t="s">
        <v>148</v>
      </c>
      <c r="D110" s="11"/>
      <c r="E110" s="48" t="s">
        <v>64</v>
      </c>
      <c r="F110" s="24">
        <v>20</v>
      </c>
      <c r="G110" s="25"/>
      <c r="H110" s="26"/>
      <c r="I110" s="25"/>
      <c r="J110" s="27"/>
      <c r="K110" s="27"/>
      <c r="L110" s="27"/>
      <c r="M110" s="11"/>
      <c r="N110" s="9" t="s">
        <v>152</v>
      </c>
    </row>
    <row r="111" spans="1:14" s="1" customFormat="1" ht="55.2">
      <c r="A111" s="8">
        <v>3</v>
      </c>
      <c r="B111" s="47" t="s">
        <v>161</v>
      </c>
      <c r="C111" s="32" t="s">
        <v>210</v>
      </c>
      <c r="D111" s="11"/>
      <c r="E111" s="48" t="s">
        <v>64</v>
      </c>
      <c r="F111" s="24">
        <v>50</v>
      </c>
      <c r="G111" s="25"/>
      <c r="H111" s="26"/>
      <c r="I111" s="25"/>
      <c r="J111" s="27"/>
      <c r="K111" s="27"/>
      <c r="L111" s="27"/>
      <c r="M111" s="11"/>
      <c r="N111" s="9" t="s">
        <v>152</v>
      </c>
    </row>
    <row r="112" spans="1:14" s="1" customFormat="1" ht="124.2">
      <c r="A112" s="8">
        <v>4</v>
      </c>
      <c r="B112" s="47" t="s">
        <v>53</v>
      </c>
      <c r="C112" s="36" t="s">
        <v>149</v>
      </c>
      <c r="D112" s="11"/>
      <c r="E112" s="48" t="s">
        <v>11</v>
      </c>
      <c r="F112" s="24">
        <v>150</v>
      </c>
      <c r="G112" s="25"/>
      <c r="H112" s="26"/>
      <c r="I112" s="25"/>
      <c r="J112" s="27"/>
      <c r="K112" s="27"/>
      <c r="L112" s="27"/>
      <c r="M112" s="11"/>
      <c r="N112" s="9" t="s">
        <v>152</v>
      </c>
    </row>
    <row r="113" spans="1:18" s="1" customFormat="1" ht="124.2">
      <c r="A113" s="8">
        <v>5</v>
      </c>
      <c r="B113" s="47" t="s">
        <v>162</v>
      </c>
      <c r="C113" s="36" t="s">
        <v>150</v>
      </c>
      <c r="D113" s="11"/>
      <c r="E113" s="48" t="s">
        <v>11</v>
      </c>
      <c r="F113" s="24">
        <v>150</v>
      </c>
      <c r="G113" s="25"/>
      <c r="H113" s="26"/>
      <c r="I113" s="25"/>
      <c r="J113" s="27"/>
      <c r="K113" s="27"/>
      <c r="L113" s="27"/>
      <c r="M113" s="11"/>
      <c r="N113" s="9" t="s">
        <v>152</v>
      </c>
    </row>
    <row r="114" spans="1:18" s="1" customFormat="1">
      <c r="A114" s="40"/>
      <c r="B114" s="41"/>
      <c r="C114" s="6"/>
      <c r="D114" s="6"/>
      <c r="E114" s="49"/>
      <c r="F114" s="49"/>
      <c r="G114" s="33" t="s">
        <v>55</v>
      </c>
      <c r="H114" s="50"/>
      <c r="I114" s="39"/>
      <c r="J114" s="27">
        <f>SUM(J109:J113)</f>
        <v>0</v>
      </c>
      <c r="K114" s="27">
        <f t="shared" ref="K114" si="8">L114-J114</f>
        <v>0</v>
      </c>
      <c r="L114" s="28">
        <f>SUM(L109:L113)</f>
        <v>0</v>
      </c>
      <c r="M114" s="6"/>
    </row>
    <row r="115" spans="1:18" s="1" customFormat="1">
      <c r="A115" s="40"/>
      <c r="B115" s="41"/>
      <c r="C115" s="6"/>
      <c r="D115" s="6"/>
      <c r="E115" s="49"/>
      <c r="F115" s="49"/>
      <c r="G115" s="51"/>
      <c r="H115" s="50"/>
      <c r="I115" s="51"/>
      <c r="J115" s="52"/>
      <c r="L115" s="3"/>
      <c r="M115" s="6"/>
    </row>
    <row r="116" spans="1:18" s="1" customFormat="1">
      <c r="A116" s="45"/>
      <c r="B116" s="41" t="s">
        <v>47</v>
      </c>
      <c r="C116" s="6"/>
      <c r="D116" s="6"/>
      <c r="F116" s="10"/>
      <c r="G116" s="2"/>
      <c r="H116" s="3"/>
      <c r="I116" s="4"/>
      <c r="J116" s="3"/>
      <c r="K116" s="3"/>
      <c r="L116" s="3"/>
      <c r="M116" s="6"/>
    </row>
    <row r="117" spans="1:18" s="1" customFormat="1" ht="41.4">
      <c r="A117" s="14" t="s">
        <v>65</v>
      </c>
      <c r="B117" s="14" t="s">
        <v>0</v>
      </c>
      <c r="C117" s="14" t="s">
        <v>60</v>
      </c>
      <c r="D117" s="14" t="s">
        <v>61</v>
      </c>
      <c r="E117" s="15" t="s">
        <v>66</v>
      </c>
      <c r="F117" s="15" t="s">
        <v>2</v>
      </c>
      <c r="G117" s="17" t="s">
        <v>3</v>
      </c>
      <c r="H117" s="18" t="s">
        <v>4</v>
      </c>
      <c r="I117" s="17" t="s">
        <v>5</v>
      </c>
      <c r="J117" s="19" t="s">
        <v>6</v>
      </c>
      <c r="K117" s="20" t="s">
        <v>7</v>
      </c>
      <c r="L117" s="19" t="s">
        <v>8</v>
      </c>
      <c r="M117" s="14" t="s">
        <v>1</v>
      </c>
      <c r="N117" s="21" t="s">
        <v>62</v>
      </c>
    </row>
    <row r="118" spans="1:18" s="1" customFormat="1" ht="138">
      <c r="A118" s="8">
        <v>1</v>
      </c>
      <c r="B118" s="23" t="s">
        <v>163</v>
      </c>
      <c r="C118" s="32" t="s">
        <v>164</v>
      </c>
      <c r="D118" s="11"/>
      <c r="E118" s="24" t="s">
        <v>64</v>
      </c>
      <c r="F118" s="24">
        <v>160</v>
      </c>
      <c r="G118" s="25"/>
      <c r="H118" s="26"/>
      <c r="I118" s="25"/>
      <c r="J118" s="27"/>
      <c r="K118" s="27"/>
      <c r="L118" s="27"/>
      <c r="M118" s="11"/>
      <c r="N118" s="28" t="s">
        <v>120</v>
      </c>
    </row>
    <row r="119" spans="1:18" s="1" customFormat="1">
      <c r="B119" s="6"/>
      <c r="C119" s="6"/>
      <c r="D119" s="6"/>
      <c r="F119" s="10"/>
      <c r="G119" s="33" t="s">
        <v>55</v>
      </c>
      <c r="H119" s="3"/>
      <c r="I119" s="4"/>
      <c r="J119" s="28">
        <f>SUM(J118)</f>
        <v>0</v>
      </c>
      <c r="K119" s="28">
        <f>SUM(K118)</f>
        <v>0</v>
      </c>
      <c r="L119" s="28">
        <f>SUM(L118)</f>
        <v>0</v>
      </c>
      <c r="M119" s="6"/>
      <c r="Q119" s="3"/>
      <c r="R119" s="3"/>
    </row>
    <row r="120" spans="1:18" s="1" customFormat="1">
      <c r="B120" s="6"/>
      <c r="C120" s="6"/>
      <c r="D120" s="6"/>
      <c r="F120" s="10"/>
      <c r="G120" s="2"/>
      <c r="H120" s="3"/>
      <c r="I120" s="4"/>
      <c r="J120" s="3"/>
      <c r="K120" s="3"/>
      <c r="L120" s="3"/>
      <c r="M120" s="6"/>
    </row>
    <row r="121" spans="1:18">
      <c r="A121" s="45"/>
      <c r="B121" s="41"/>
      <c r="C121" s="53"/>
      <c r="D121" s="53"/>
      <c r="E121" s="49"/>
      <c r="F121" s="54"/>
      <c r="G121" s="33"/>
      <c r="H121" s="50"/>
      <c r="I121" s="51"/>
      <c r="J121" s="52"/>
      <c r="K121" s="52"/>
      <c r="M121" s="53"/>
      <c r="Q121" s="55"/>
    </row>
    <row r="122" spans="1:18">
      <c r="A122" s="45"/>
      <c r="B122" s="45" t="s">
        <v>52</v>
      </c>
      <c r="C122" s="53"/>
      <c r="D122" s="53"/>
      <c r="E122" s="49"/>
      <c r="F122" s="54"/>
      <c r="G122" s="33"/>
      <c r="H122" s="50"/>
      <c r="I122" s="51"/>
      <c r="J122" s="52"/>
      <c r="K122" s="52"/>
      <c r="M122" s="53"/>
    </row>
    <row r="123" spans="1:18" ht="41.4">
      <c r="A123" s="14" t="s">
        <v>65</v>
      </c>
      <c r="B123" s="14" t="s">
        <v>0</v>
      </c>
      <c r="C123" s="14" t="s">
        <v>60</v>
      </c>
      <c r="D123" s="14" t="s">
        <v>61</v>
      </c>
      <c r="E123" s="15" t="s">
        <v>66</v>
      </c>
      <c r="F123" s="16" t="s">
        <v>2</v>
      </c>
      <c r="G123" s="17" t="s">
        <v>3</v>
      </c>
      <c r="H123" s="18" t="s">
        <v>4</v>
      </c>
      <c r="I123" s="17" t="s">
        <v>5</v>
      </c>
      <c r="J123" s="19" t="s">
        <v>6</v>
      </c>
      <c r="K123" s="20" t="s">
        <v>7</v>
      </c>
      <c r="L123" s="19" t="s">
        <v>8</v>
      </c>
      <c r="M123" s="14" t="s">
        <v>1</v>
      </c>
      <c r="N123" s="21" t="s">
        <v>62</v>
      </c>
    </row>
    <row r="124" spans="1:18" ht="248.4">
      <c r="A124" s="8">
        <v>1</v>
      </c>
      <c r="B124" s="23" t="s">
        <v>165</v>
      </c>
      <c r="C124" s="23" t="s">
        <v>124</v>
      </c>
      <c r="D124" s="14"/>
      <c r="E124" s="24" t="s">
        <v>64</v>
      </c>
      <c r="F124" s="56">
        <v>9500</v>
      </c>
      <c r="G124" s="25"/>
      <c r="H124" s="26"/>
      <c r="I124" s="25"/>
      <c r="J124" s="27"/>
      <c r="K124" s="27"/>
      <c r="L124" s="25"/>
      <c r="M124" s="14"/>
      <c r="N124" s="25" t="s">
        <v>151</v>
      </c>
    </row>
    <row r="125" spans="1:18">
      <c r="C125" s="57"/>
      <c r="G125" s="33" t="s">
        <v>55</v>
      </c>
      <c r="H125" s="50"/>
      <c r="I125" s="51"/>
      <c r="J125" s="27">
        <f>SUM(J124)</f>
        <v>0</v>
      </c>
      <c r="K125" s="27">
        <f>SUM(K124)</f>
        <v>0</v>
      </c>
      <c r="L125" s="27">
        <f>SUM(L124)</f>
        <v>0</v>
      </c>
    </row>
    <row r="127" spans="1:18">
      <c r="A127" s="45"/>
      <c r="B127" s="45" t="s">
        <v>54</v>
      </c>
      <c r="C127" s="53"/>
      <c r="D127" s="53"/>
      <c r="E127" s="49"/>
      <c r="F127" s="54"/>
      <c r="G127" s="33"/>
      <c r="H127" s="50"/>
      <c r="I127" s="51"/>
      <c r="J127" s="52"/>
      <c r="K127" s="52"/>
      <c r="M127" s="53"/>
    </row>
    <row r="128" spans="1:18" ht="41.4">
      <c r="A128" s="14" t="s">
        <v>65</v>
      </c>
      <c r="B128" s="14" t="s">
        <v>0</v>
      </c>
      <c r="C128" s="14" t="s">
        <v>60</v>
      </c>
      <c r="D128" s="14" t="s">
        <v>61</v>
      </c>
      <c r="E128" s="15" t="s">
        <v>66</v>
      </c>
      <c r="F128" s="16" t="s">
        <v>2</v>
      </c>
      <c r="G128" s="17" t="s">
        <v>3</v>
      </c>
      <c r="H128" s="18" t="s">
        <v>4</v>
      </c>
      <c r="I128" s="17" t="s">
        <v>5</v>
      </c>
      <c r="J128" s="19" t="s">
        <v>6</v>
      </c>
      <c r="K128" s="20" t="s">
        <v>7</v>
      </c>
      <c r="L128" s="19" t="s">
        <v>8</v>
      </c>
      <c r="M128" s="14" t="s">
        <v>1</v>
      </c>
      <c r="N128" s="21" t="s">
        <v>62</v>
      </c>
    </row>
    <row r="129" spans="1:14" ht="104.4" customHeight="1">
      <c r="A129" s="7">
        <v>1</v>
      </c>
      <c r="B129" s="60" t="s">
        <v>214</v>
      </c>
      <c r="C129" s="60" t="s">
        <v>215</v>
      </c>
      <c r="D129" s="61"/>
      <c r="E129" s="61" t="s">
        <v>11</v>
      </c>
      <c r="F129" s="62">
        <v>1600</v>
      </c>
      <c r="G129" s="63"/>
      <c r="H129" s="64"/>
      <c r="I129" s="65"/>
      <c r="J129" s="66"/>
      <c r="K129" s="63"/>
      <c r="L129" s="63"/>
      <c r="M129" s="63"/>
      <c r="N129" s="63" t="s">
        <v>151</v>
      </c>
    </row>
    <row r="130" spans="1:14" ht="82.8">
      <c r="A130" s="8">
        <v>2</v>
      </c>
      <c r="B130" s="67" t="s">
        <v>67</v>
      </c>
      <c r="C130" s="60" t="s">
        <v>72</v>
      </c>
      <c r="D130" s="68"/>
      <c r="E130" s="68" t="s">
        <v>11</v>
      </c>
      <c r="F130" s="69">
        <v>1000</v>
      </c>
      <c r="G130" s="70"/>
      <c r="H130" s="71"/>
      <c r="I130" s="72"/>
      <c r="J130" s="73"/>
      <c r="K130" s="70"/>
      <c r="L130" s="70"/>
      <c r="M130" s="63"/>
      <c r="N130" s="63" t="s">
        <v>151</v>
      </c>
    </row>
    <row r="131" spans="1:14">
      <c r="A131" s="74" t="s">
        <v>57</v>
      </c>
      <c r="B131" s="74" t="s">
        <v>119</v>
      </c>
      <c r="C131" s="74"/>
      <c r="D131" s="74"/>
      <c r="E131" s="68" t="s">
        <v>11</v>
      </c>
      <c r="F131" s="69">
        <v>100</v>
      </c>
      <c r="G131" s="70"/>
      <c r="H131" s="71"/>
      <c r="I131" s="72"/>
      <c r="J131" s="73"/>
      <c r="K131" s="70"/>
      <c r="L131" s="70"/>
      <c r="M131" s="63"/>
      <c r="N131" s="63" t="s">
        <v>151</v>
      </c>
    </row>
    <row r="132" spans="1:14">
      <c r="A132" s="74" t="s">
        <v>58</v>
      </c>
      <c r="B132" s="74" t="s">
        <v>59</v>
      </c>
      <c r="C132" s="74"/>
      <c r="D132" s="74"/>
      <c r="E132" s="68" t="s">
        <v>11</v>
      </c>
      <c r="F132" s="69">
        <v>50</v>
      </c>
      <c r="G132" s="70"/>
      <c r="H132" s="71"/>
      <c r="I132" s="72"/>
      <c r="J132" s="73"/>
      <c r="K132" s="70"/>
      <c r="L132" s="70"/>
      <c r="M132" s="63"/>
      <c r="N132" s="63" t="s">
        <v>151</v>
      </c>
    </row>
    <row r="133" spans="1:14">
      <c r="G133" s="33" t="s">
        <v>55</v>
      </c>
      <c r="J133" s="75">
        <f>SUM(J129:J132)</f>
        <v>0</v>
      </c>
      <c r="K133" s="70">
        <f t="shared" ref="K133" si="9">L133-J133</f>
        <v>0</v>
      </c>
      <c r="L133" s="70">
        <f>SUM(L129:L132)</f>
        <v>0</v>
      </c>
      <c r="M133" s="55"/>
    </row>
    <row r="134" spans="1:14">
      <c r="J134" s="55"/>
    </row>
    <row r="135" spans="1:14" s="1" customFormat="1">
      <c r="A135" s="45"/>
      <c r="B135" s="45" t="s">
        <v>92</v>
      </c>
      <c r="C135" s="76"/>
      <c r="D135" s="76"/>
      <c r="E135" s="77"/>
      <c r="F135" s="78"/>
      <c r="G135" s="79"/>
      <c r="H135" s="80"/>
      <c r="I135" s="81"/>
      <c r="J135" s="82"/>
      <c r="K135" s="82"/>
    </row>
    <row r="136" spans="1:14" ht="41.4">
      <c r="A136" s="14" t="s">
        <v>65</v>
      </c>
      <c r="B136" s="14" t="s">
        <v>0</v>
      </c>
      <c r="C136" s="14" t="s">
        <v>60</v>
      </c>
      <c r="D136" s="14" t="s">
        <v>61</v>
      </c>
      <c r="E136" s="15" t="s">
        <v>66</v>
      </c>
      <c r="F136" s="16" t="s">
        <v>2</v>
      </c>
      <c r="G136" s="17" t="s">
        <v>3</v>
      </c>
      <c r="H136" s="18" t="s">
        <v>4</v>
      </c>
      <c r="I136" s="17" t="s">
        <v>5</v>
      </c>
      <c r="J136" s="19" t="s">
        <v>6</v>
      </c>
      <c r="K136" s="20" t="s">
        <v>7</v>
      </c>
      <c r="L136" s="19" t="s">
        <v>8</v>
      </c>
      <c r="M136" s="14" t="s">
        <v>1</v>
      </c>
      <c r="N136" s="21" t="s">
        <v>62</v>
      </c>
    </row>
    <row r="137" spans="1:14" s="1" customFormat="1" ht="39" customHeight="1">
      <c r="A137" s="8">
        <v>1</v>
      </c>
      <c r="B137" s="83" t="s">
        <v>68</v>
      </c>
      <c r="C137" s="83" t="s">
        <v>70</v>
      </c>
      <c r="D137" s="68"/>
      <c r="E137" s="68" t="s">
        <v>11</v>
      </c>
      <c r="F137" s="69">
        <v>20</v>
      </c>
      <c r="G137" s="70"/>
      <c r="H137" s="71"/>
      <c r="I137" s="72"/>
      <c r="J137" s="73"/>
      <c r="K137" s="70"/>
      <c r="L137" s="70"/>
      <c r="M137" s="14"/>
      <c r="N137" s="63" t="s">
        <v>151</v>
      </c>
    </row>
    <row r="138" spans="1:14" s="1" customFormat="1" ht="44.25" customHeight="1">
      <c r="A138" s="8">
        <v>2</v>
      </c>
      <c r="B138" s="83" t="s">
        <v>69</v>
      </c>
      <c r="C138" s="83" t="s">
        <v>71</v>
      </c>
      <c r="D138" s="68"/>
      <c r="E138" s="68" t="s">
        <v>11</v>
      </c>
      <c r="F138" s="69">
        <v>20</v>
      </c>
      <c r="G138" s="70"/>
      <c r="H138" s="71"/>
      <c r="I138" s="72"/>
      <c r="J138" s="73"/>
      <c r="K138" s="70"/>
      <c r="L138" s="70"/>
      <c r="M138" s="9"/>
      <c r="N138" s="63" t="s">
        <v>151</v>
      </c>
    </row>
    <row r="139" spans="1:14">
      <c r="G139" s="33" t="s">
        <v>55</v>
      </c>
      <c r="J139" s="75">
        <f>SUM(J137:J138)</f>
        <v>0</v>
      </c>
      <c r="K139" s="75">
        <f>SUM(K137:K138)</f>
        <v>0</v>
      </c>
      <c r="L139" s="75">
        <f>SUM(L137:L138)</f>
        <v>0</v>
      </c>
    </row>
    <row r="140" spans="1:14">
      <c r="B140" s="45" t="s">
        <v>56</v>
      </c>
    </row>
    <row r="141" spans="1:14" ht="41.4">
      <c r="A141" s="14" t="s">
        <v>65</v>
      </c>
      <c r="B141" s="14" t="s">
        <v>0</v>
      </c>
      <c r="C141" s="14" t="s">
        <v>60</v>
      </c>
      <c r="D141" s="14" t="s">
        <v>61</v>
      </c>
      <c r="E141" s="15" t="s">
        <v>66</v>
      </c>
      <c r="F141" s="16" t="s">
        <v>2</v>
      </c>
      <c r="G141" s="17" t="s">
        <v>3</v>
      </c>
      <c r="H141" s="18" t="s">
        <v>4</v>
      </c>
      <c r="I141" s="17" t="s">
        <v>5</v>
      </c>
      <c r="J141" s="19" t="s">
        <v>6</v>
      </c>
      <c r="K141" s="20" t="s">
        <v>7</v>
      </c>
      <c r="L141" s="19" t="s">
        <v>8</v>
      </c>
      <c r="M141" s="14" t="s">
        <v>1</v>
      </c>
      <c r="N141" s="21" t="s">
        <v>62</v>
      </c>
    </row>
    <row r="142" spans="1:14" ht="82.8">
      <c r="A142" s="74">
        <v>1</v>
      </c>
      <c r="B142" s="84" t="s">
        <v>166</v>
      </c>
      <c r="C142" s="85" t="s">
        <v>95</v>
      </c>
      <c r="D142" s="74"/>
      <c r="E142" s="68" t="s">
        <v>11</v>
      </c>
      <c r="F142" s="86">
        <v>100</v>
      </c>
      <c r="G142" s="70"/>
      <c r="H142" s="71"/>
      <c r="I142" s="72"/>
      <c r="J142" s="73"/>
      <c r="K142" s="70"/>
      <c r="L142" s="70"/>
      <c r="M142" s="74"/>
      <c r="N142" s="63" t="s">
        <v>151</v>
      </c>
    </row>
    <row r="143" spans="1:14" ht="82.8">
      <c r="A143" s="74">
        <v>2</v>
      </c>
      <c r="B143" s="84" t="s">
        <v>167</v>
      </c>
      <c r="C143" s="85" t="s">
        <v>96</v>
      </c>
      <c r="D143" s="74"/>
      <c r="E143" s="68" t="s">
        <v>11</v>
      </c>
      <c r="F143" s="86">
        <v>100</v>
      </c>
      <c r="G143" s="70"/>
      <c r="H143" s="71"/>
      <c r="I143" s="72"/>
      <c r="J143" s="73"/>
      <c r="K143" s="70"/>
      <c r="L143" s="70"/>
      <c r="M143" s="74"/>
      <c r="N143" s="63" t="s">
        <v>151</v>
      </c>
    </row>
    <row r="144" spans="1:14" ht="82.8">
      <c r="A144" s="74">
        <v>3</v>
      </c>
      <c r="B144" s="84" t="s">
        <v>208</v>
      </c>
      <c r="C144" s="85" t="s">
        <v>97</v>
      </c>
      <c r="D144" s="74"/>
      <c r="E144" s="68" t="s">
        <v>11</v>
      </c>
      <c r="F144" s="86">
        <v>3000</v>
      </c>
      <c r="G144" s="70"/>
      <c r="H144" s="71"/>
      <c r="I144" s="72"/>
      <c r="J144" s="73"/>
      <c r="K144" s="70"/>
      <c r="L144" s="70"/>
      <c r="M144" s="74"/>
      <c r="N144" s="63" t="s">
        <v>151</v>
      </c>
    </row>
    <row r="145" spans="1:14" ht="69">
      <c r="A145" s="74">
        <v>4</v>
      </c>
      <c r="B145" s="84" t="s">
        <v>209</v>
      </c>
      <c r="C145" s="85" t="s">
        <v>134</v>
      </c>
      <c r="D145" s="74"/>
      <c r="E145" s="68" t="s">
        <v>11</v>
      </c>
      <c r="F145" s="86">
        <v>16000</v>
      </c>
      <c r="G145" s="70"/>
      <c r="H145" s="71"/>
      <c r="I145" s="72"/>
      <c r="J145" s="73"/>
      <c r="K145" s="70"/>
      <c r="L145" s="70"/>
      <c r="M145" s="74"/>
      <c r="N145" s="63" t="s">
        <v>151</v>
      </c>
    </row>
    <row r="146" spans="1:14" ht="69">
      <c r="A146" s="74">
        <v>5</v>
      </c>
      <c r="B146" s="84" t="s">
        <v>126</v>
      </c>
      <c r="C146" s="85" t="s">
        <v>98</v>
      </c>
      <c r="D146" s="74"/>
      <c r="E146" s="68" t="s">
        <v>11</v>
      </c>
      <c r="F146" s="86">
        <v>13000</v>
      </c>
      <c r="G146" s="70"/>
      <c r="H146" s="71"/>
      <c r="I146" s="72"/>
      <c r="J146" s="73"/>
      <c r="K146" s="70"/>
      <c r="L146" s="70"/>
      <c r="M146" s="74"/>
      <c r="N146" s="63" t="s">
        <v>151</v>
      </c>
    </row>
    <row r="147" spans="1:14">
      <c r="A147" s="74">
        <v>7</v>
      </c>
      <c r="B147" s="84" t="s">
        <v>93</v>
      </c>
      <c r="C147" s="74"/>
      <c r="D147" s="74"/>
      <c r="E147" s="68" t="s">
        <v>11</v>
      </c>
      <c r="F147" s="86">
        <v>30000</v>
      </c>
      <c r="G147" s="70"/>
      <c r="H147" s="71"/>
      <c r="I147" s="72"/>
      <c r="J147" s="73"/>
      <c r="K147" s="70"/>
      <c r="L147" s="70"/>
      <c r="M147" s="87"/>
      <c r="N147" s="63" t="s">
        <v>151</v>
      </c>
    </row>
    <row r="148" spans="1:14">
      <c r="G148" s="33" t="s">
        <v>55</v>
      </c>
      <c r="J148" s="75">
        <f>SUM(J142:J147)</f>
        <v>0</v>
      </c>
      <c r="K148" s="70">
        <f t="shared" ref="K148" si="10">L148-J148</f>
        <v>0</v>
      </c>
      <c r="L148" s="75">
        <f>SUM(L142:L147)</f>
        <v>0</v>
      </c>
    </row>
    <row r="150" spans="1:14">
      <c r="B150" s="45" t="s">
        <v>99</v>
      </c>
    </row>
    <row r="151" spans="1:14" ht="41.4">
      <c r="A151" s="14" t="s">
        <v>65</v>
      </c>
      <c r="B151" s="14" t="s">
        <v>0</v>
      </c>
      <c r="C151" s="14" t="s">
        <v>60</v>
      </c>
      <c r="D151" s="14" t="s">
        <v>61</v>
      </c>
      <c r="E151" s="15" t="s">
        <v>66</v>
      </c>
      <c r="F151" s="16" t="s">
        <v>2</v>
      </c>
      <c r="G151" s="17" t="s">
        <v>3</v>
      </c>
      <c r="H151" s="18" t="s">
        <v>4</v>
      </c>
      <c r="I151" s="17" t="s">
        <v>5</v>
      </c>
      <c r="J151" s="19" t="s">
        <v>6</v>
      </c>
      <c r="K151" s="20" t="s">
        <v>7</v>
      </c>
      <c r="L151" s="19" t="s">
        <v>8</v>
      </c>
      <c r="M151" s="14" t="s">
        <v>1</v>
      </c>
      <c r="N151" s="21" t="s">
        <v>62</v>
      </c>
    </row>
    <row r="152" spans="1:14" ht="124.2">
      <c r="A152" s="22">
        <v>1</v>
      </c>
      <c r="B152" s="85" t="s">
        <v>168</v>
      </c>
      <c r="C152" s="85" t="s">
        <v>100</v>
      </c>
      <c r="D152" s="74"/>
      <c r="E152" s="74" t="s">
        <v>101</v>
      </c>
      <c r="F152" s="88">
        <v>30</v>
      </c>
      <c r="G152" s="74"/>
      <c r="H152" s="74"/>
      <c r="I152" s="89"/>
      <c r="J152" s="90"/>
      <c r="K152" s="90"/>
      <c r="L152" s="90"/>
      <c r="M152" s="74"/>
      <c r="N152" s="63" t="s">
        <v>151</v>
      </c>
    </row>
    <row r="153" spans="1:14">
      <c r="G153" s="33" t="s">
        <v>55</v>
      </c>
      <c r="J153" s="66">
        <f>SUM(J152)</f>
        <v>0</v>
      </c>
      <c r="K153" s="66">
        <f>SUM(K152)</f>
        <v>0</v>
      </c>
      <c r="L153" s="66">
        <f>SUM(L152)</f>
        <v>0</v>
      </c>
    </row>
    <row r="154" spans="1:14">
      <c r="J154" s="91"/>
    </row>
    <row r="155" spans="1:14">
      <c r="B155" s="45" t="s">
        <v>102</v>
      </c>
    </row>
    <row r="156" spans="1:14" ht="41.4">
      <c r="A156" s="14" t="s">
        <v>65</v>
      </c>
      <c r="B156" s="14" t="s">
        <v>0</v>
      </c>
      <c r="C156" s="14" t="s">
        <v>60</v>
      </c>
      <c r="D156" s="14" t="s">
        <v>61</v>
      </c>
      <c r="E156" s="15" t="s">
        <v>66</v>
      </c>
      <c r="F156" s="16" t="s">
        <v>2</v>
      </c>
      <c r="G156" s="17" t="s">
        <v>3</v>
      </c>
      <c r="H156" s="18" t="s">
        <v>4</v>
      </c>
      <c r="I156" s="17" t="s">
        <v>5</v>
      </c>
      <c r="J156" s="19" t="s">
        <v>6</v>
      </c>
      <c r="K156" s="20" t="s">
        <v>7</v>
      </c>
      <c r="L156" s="19" t="s">
        <v>8</v>
      </c>
      <c r="M156" s="14" t="s">
        <v>1</v>
      </c>
      <c r="N156" s="21" t="s">
        <v>62</v>
      </c>
    </row>
    <row r="157" spans="1:14" ht="41.4">
      <c r="A157" s="74">
        <v>1</v>
      </c>
      <c r="B157" s="83" t="s">
        <v>103</v>
      </c>
      <c r="C157" s="74"/>
      <c r="D157" s="74"/>
      <c r="E157" s="68" t="s">
        <v>11</v>
      </c>
      <c r="F157" s="92">
        <v>1000</v>
      </c>
      <c r="G157" s="70"/>
      <c r="H157" s="71"/>
      <c r="I157" s="72"/>
      <c r="J157" s="73"/>
      <c r="K157" s="70"/>
      <c r="L157" s="70"/>
      <c r="M157" s="74"/>
      <c r="N157" s="74" t="s">
        <v>130</v>
      </c>
    </row>
    <row r="158" spans="1:14" ht="27.6">
      <c r="A158" s="74">
        <v>2</v>
      </c>
      <c r="B158" s="83" t="s">
        <v>169</v>
      </c>
      <c r="C158" s="74"/>
      <c r="D158" s="74"/>
      <c r="E158" s="68" t="s">
        <v>11</v>
      </c>
      <c r="F158" s="92">
        <v>11000</v>
      </c>
      <c r="G158" s="70"/>
      <c r="H158" s="71"/>
      <c r="I158" s="72"/>
      <c r="J158" s="73"/>
      <c r="K158" s="70"/>
      <c r="L158" s="70"/>
      <c r="M158" s="74"/>
      <c r="N158" s="74" t="s">
        <v>131</v>
      </c>
    </row>
    <row r="159" spans="1:14" ht="124.2">
      <c r="A159" s="74">
        <v>3</v>
      </c>
      <c r="B159" s="83" t="s">
        <v>104</v>
      </c>
      <c r="C159" s="36" t="s">
        <v>213</v>
      </c>
      <c r="D159" s="74"/>
      <c r="E159" s="68" t="s">
        <v>64</v>
      </c>
      <c r="F159" s="92">
        <v>1500</v>
      </c>
      <c r="G159" s="70"/>
      <c r="H159" s="71"/>
      <c r="I159" s="72"/>
      <c r="J159" s="73"/>
      <c r="K159" s="70"/>
      <c r="L159" s="70"/>
      <c r="M159" s="74"/>
      <c r="N159" s="63" t="s">
        <v>151</v>
      </c>
    </row>
    <row r="160" spans="1:14" ht="28.2">
      <c r="A160" s="74">
        <v>4</v>
      </c>
      <c r="B160" s="83" t="s">
        <v>136</v>
      </c>
      <c r="C160" s="74"/>
      <c r="D160" s="74"/>
      <c r="E160" s="68" t="s">
        <v>11</v>
      </c>
      <c r="F160" s="92">
        <v>400</v>
      </c>
      <c r="G160" s="70"/>
      <c r="H160" s="71"/>
      <c r="I160" s="72"/>
      <c r="J160" s="73"/>
      <c r="K160" s="70"/>
      <c r="L160" s="70"/>
      <c r="M160" s="74"/>
      <c r="N160" s="74" t="s">
        <v>130</v>
      </c>
    </row>
    <row r="161" spans="1:14" ht="41.4">
      <c r="A161" s="74">
        <v>5</v>
      </c>
      <c r="B161" s="83" t="s">
        <v>170</v>
      </c>
      <c r="C161" s="74"/>
      <c r="D161" s="74"/>
      <c r="E161" s="68" t="s">
        <v>11</v>
      </c>
      <c r="F161" s="92">
        <v>500</v>
      </c>
      <c r="G161" s="70"/>
      <c r="H161" s="71"/>
      <c r="I161" s="72"/>
      <c r="J161" s="73"/>
      <c r="K161" s="70"/>
      <c r="L161" s="70"/>
      <c r="M161" s="74"/>
      <c r="N161" s="74" t="s">
        <v>130</v>
      </c>
    </row>
    <row r="162" spans="1:14" ht="82.8">
      <c r="A162" s="74">
        <v>6</v>
      </c>
      <c r="B162" s="83" t="s">
        <v>105</v>
      </c>
      <c r="C162" s="74"/>
      <c r="D162" s="74"/>
      <c r="E162" s="68" t="s">
        <v>11</v>
      </c>
      <c r="F162" s="92">
        <v>500</v>
      </c>
      <c r="G162" s="70"/>
      <c r="H162" s="71"/>
      <c r="I162" s="72"/>
      <c r="J162" s="73"/>
      <c r="K162" s="70"/>
      <c r="L162" s="70"/>
      <c r="M162" s="74"/>
      <c r="N162" s="74" t="s">
        <v>131</v>
      </c>
    </row>
    <row r="163" spans="1:14" ht="82.8">
      <c r="A163" s="74">
        <v>7</v>
      </c>
      <c r="B163" s="83" t="s">
        <v>106</v>
      </c>
      <c r="C163" s="74"/>
      <c r="D163" s="74"/>
      <c r="E163" s="68" t="s">
        <v>11</v>
      </c>
      <c r="F163" s="92">
        <v>600</v>
      </c>
      <c r="G163" s="70"/>
      <c r="H163" s="71"/>
      <c r="I163" s="72"/>
      <c r="J163" s="73"/>
      <c r="K163" s="70"/>
      <c r="L163" s="70"/>
      <c r="M163" s="74"/>
      <c r="N163" s="74" t="s">
        <v>130</v>
      </c>
    </row>
    <row r="164" spans="1:14" ht="82.8">
      <c r="A164" s="74">
        <v>8</v>
      </c>
      <c r="B164" s="83" t="s">
        <v>107</v>
      </c>
      <c r="C164" s="74"/>
      <c r="D164" s="74"/>
      <c r="E164" s="68" t="s">
        <v>11</v>
      </c>
      <c r="F164" s="92">
        <v>600</v>
      </c>
      <c r="G164" s="70"/>
      <c r="H164" s="71"/>
      <c r="I164" s="72"/>
      <c r="J164" s="73"/>
      <c r="K164" s="70"/>
      <c r="L164" s="70"/>
      <c r="M164" s="74"/>
      <c r="N164" s="74" t="s">
        <v>130</v>
      </c>
    </row>
    <row r="165" spans="1:14" ht="82.8">
      <c r="A165" s="74">
        <v>9</v>
      </c>
      <c r="B165" s="83" t="s">
        <v>108</v>
      </c>
      <c r="C165" s="74"/>
      <c r="D165" s="74"/>
      <c r="E165" s="68" t="s">
        <v>11</v>
      </c>
      <c r="F165" s="92">
        <v>600</v>
      </c>
      <c r="G165" s="70"/>
      <c r="H165" s="71"/>
      <c r="I165" s="72"/>
      <c r="J165" s="73"/>
      <c r="K165" s="70"/>
      <c r="L165" s="70"/>
      <c r="M165" s="74"/>
      <c r="N165" s="74" t="s">
        <v>130</v>
      </c>
    </row>
    <row r="166" spans="1:14" ht="96.6">
      <c r="A166" s="74">
        <v>10</v>
      </c>
      <c r="B166" s="83" t="s">
        <v>171</v>
      </c>
      <c r="C166" s="74"/>
      <c r="D166" s="74"/>
      <c r="E166" s="68" t="s">
        <v>11</v>
      </c>
      <c r="F166" s="92">
        <v>400</v>
      </c>
      <c r="G166" s="70"/>
      <c r="H166" s="71"/>
      <c r="I166" s="72"/>
      <c r="J166" s="73"/>
      <c r="K166" s="70"/>
      <c r="L166" s="70"/>
      <c r="M166" s="74"/>
      <c r="N166" s="74" t="s">
        <v>130</v>
      </c>
    </row>
    <row r="167" spans="1:14" ht="96.6">
      <c r="A167" s="74">
        <v>11</v>
      </c>
      <c r="B167" s="83" t="s">
        <v>172</v>
      </c>
      <c r="C167" s="74"/>
      <c r="D167" s="74"/>
      <c r="E167" s="68" t="s">
        <v>11</v>
      </c>
      <c r="F167" s="92">
        <v>600</v>
      </c>
      <c r="G167" s="70"/>
      <c r="H167" s="71"/>
      <c r="I167" s="72"/>
      <c r="J167" s="73"/>
      <c r="K167" s="70"/>
      <c r="L167" s="70"/>
      <c r="M167" s="74"/>
      <c r="N167" s="74" t="s">
        <v>130</v>
      </c>
    </row>
    <row r="168" spans="1:14">
      <c r="E168" s="93"/>
      <c r="F168" s="94"/>
      <c r="G168" s="33" t="s">
        <v>55</v>
      </c>
      <c r="H168" s="95"/>
      <c r="I168" s="96"/>
      <c r="J168" s="66">
        <f>SUM(J157:J167)</f>
        <v>0</v>
      </c>
      <c r="K168" s="63">
        <f>SUM(K157:K167)</f>
        <v>0</v>
      </c>
      <c r="L168" s="63">
        <f>SUM(L157:L167)</f>
        <v>0</v>
      </c>
    </row>
    <row r="171" spans="1:14">
      <c r="B171" s="45" t="s">
        <v>117</v>
      </c>
    </row>
    <row r="172" spans="1:14" ht="41.4">
      <c r="A172" s="14" t="s">
        <v>65</v>
      </c>
      <c r="B172" s="14" t="s">
        <v>0</v>
      </c>
      <c r="C172" s="14" t="s">
        <v>60</v>
      </c>
      <c r="D172" s="14" t="s">
        <v>61</v>
      </c>
      <c r="E172" s="15" t="s">
        <v>66</v>
      </c>
      <c r="F172" s="16" t="s">
        <v>2</v>
      </c>
      <c r="G172" s="17" t="s">
        <v>3</v>
      </c>
      <c r="H172" s="18" t="s">
        <v>4</v>
      </c>
      <c r="I172" s="17" t="s">
        <v>5</v>
      </c>
      <c r="J172" s="19" t="s">
        <v>6</v>
      </c>
      <c r="K172" s="20" t="s">
        <v>7</v>
      </c>
      <c r="L172" s="19" t="s">
        <v>8</v>
      </c>
      <c r="M172" s="14" t="s">
        <v>1</v>
      </c>
      <c r="N172" s="21" t="s">
        <v>62</v>
      </c>
    </row>
    <row r="173" spans="1:14" ht="69">
      <c r="A173" s="74">
        <v>1</v>
      </c>
      <c r="B173" s="97" t="s">
        <v>109</v>
      </c>
      <c r="C173" s="74"/>
      <c r="D173" s="74"/>
      <c r="E173" s="98" t="s">
        <v>11</v>
      </c>
      <c r="F173" s="88">
        <v>500</v>
      </c>
      <c r="G173" s="70"/>
      <c r="H173" s="99"/>
      <c r="I173" s="70"/>
      <c r="J173" s="100"/>
      <c r="K173" s="90"/>
      <c r="L173" s="101"/>
      <c r="M173" s="74"/>
      <c r="N173" s="74" t="s">
        <v>131</v>
      </c>
    </row>
    <row r="174" spans="1:14" ht="96.6">
      <c r="A174" s="74">
        <v>2</v>
      </c>
      <c r="B174" s="97" t="s">
        <v>217</v>
      </c>
      <c r="C174" s="74"/>
      <c r="D174" s="74"/>
      <c r="E174" s="98" t="s">
        <v>11</v>
      </c>
      <c r="F174" s="88">
        <v>1200</v>
      </c>
      <c r="G174" s="70"/>
      <c r="H174" s="99"/>
      <c r="I174" s="70"/>
      <c r="J174" s="100"/>
      <c r="K174" s="90"/>
      <c r="L174" s="101"/>
      <c r="M174" s="74"/>
      <c r="N174" s="74" t="s">
        <v>131</v>
      </c>
    </row>
    <row r="175" spans="1:14" ht="27.6">
      <c r="A175" s="74">
        <v>3</v>
      </c>
      <c r="B175" s="97" t="s">
        <v>110</v>
      </c>
      <c r="C175" s="74"/>
      <c r="D175" s="74"/>
      <c r="E175" s="98" t="s">
        <v>64</v>
      </c>
      <c r="F175" s="88">
        <v>1200</v>
      </c>
      <c r="G175" s="70"/>
      <c r="H175" s="99"/>
      <c r="I175" s="70"/>
      <c r="J175" s="100"/>
      <c r="K175" s="90"/>
      <c r="L175" s="101"/>
      <c r="M175" s="74"/>
      <c r="N175" s="74" t="s">
        <v>131</v>
      </c>
    </row>
    <row r="176" spans="1:14" ht="69">
      <c r="A176" s="74">
        <v>4</v>
      </c>
      <c r="B176" s="97" t="s">
        <v>111</v>
      </c>
      <c r="C176" s="74"/>
      <c r="D176" s="74"/>
      <c r="E176" s="98" t="s">
        <v>11</v>
      </c>
      <c r="F176" s="88">
        <v>500</v>
      </c>
      <c r="G176" s="70"/>
      <c r="H176" s="99"/>
      <c r="I176" s="70"/>
      <c r="J176" s="100"/>
      <c r="K176" s="90"/>
      <c r="L176" s="101"/>
      <c r="M176" s="74"/>
      <c r="N176" s="74" t="s">
        <v>131</v>
      </c>
    </row>
    <row r="177" spans="1:14" ht="69">
      <c r="A177" s="74">
        <v>5</v>
      </c>
      <c r="B177" s="97" t="s">
        <v>112</v>
      </c>
      <c r="C177" s="74"/>
      <c r="D177" s="74"/>
      <c r="E177" s="98" t="s">
        <v>11</v>
      </c>
      <c r="F177" s="88">
        <v>1200</v>
      </c>
      <c r="G177" s="70"/>
      <c r="H177" s="99"/>
      <c r="I177" s="70"/>
      <c r="J177" s="100"/>
      <c r="K177" s="90"/>
      <c r="L177" s="101"/>
      <c r="M177" s="74"/>
      <c r="N177" s="74" t="s">
        <v>131</v>
      </c>
    </row>
    <row r="178" spans="1:14" ht="27.6">
      <c r="A178" s="74">
        <v>6</v>
      </c>
      <c r="B178" s="97" t="s">
        <v>173</v>
      </c>
      <c r="C178" s="74"/>
      <c r="D178" s="74"/>
      <c r="E178" s="98" t="s">
        <v>64</v>
      </c>
      <c r="F178" s="88">
        <v>2</v>
      </c>
      <c r="G178" s="70"/>
      <c r="H178" s="99"/>
      <c r="I178" s="70"/>
      <c r="J178" s="100"/>
      <c r="K178" s="90"/>
      <c r="L178" s="101"/>
      <c r="M178" s="74"/>
      <c r="N178" s="74" t="s">
        <v>131</v>
      </c>
    </row>
    <row r="179" spans="1:14" ht="27.6">
      <c r="A179" s="74">
        <v>7</v>
      </c>
      <c r="B179" s="97" t="s">
        <v>174</v>
      </c>
      <c r="C179" s="74"/>
      <c r="D179" s="74"/>
      <c r="E179" s="98" t="s">
        <v>64</v>
      </c>
      <c r="F179" s="88">
        <v>2</v>
      </c>
      <c r="G179" s="70"/>
      <c r="H179" s="99"/>
      <c r="I179" s="70"/>
      <c r="J179" s="100"/>
      <c r="K179" s="90"/>
      <c r="L179" s="101"/>
      <c r="M179" s="74"/>
      <c r="N179" s="74" t="s">
        <v>131</v>
      </c>
    </row>
    <row r="180" spans="1:14" ht="96.6">
      <c r="A180" s="74">
        <v>8</v>
      </c>
      <c r="B180" s="97" t="s">
        <v>175</v>
      </c>
      <c r="C180" s="74"/>
      <c r="D180" s="74"/>
      <c r="E180" s="98" t="s">
        <v>64</v>
      </c>
      <c r="F180" s="88">
        <v>3000</v>
      </c>
      <c r="G180" s="70"/>
      <c r="H180" s="99"/>
      <c r="I180" s="70"/>
      <c r="J180" s="100"/>
      <c r="K180" s="90"/>
      <c r="L180" s="101"/>
      <c r="M180" s="74"/>
      <c r="N180" s="74" t="s">
        <v>131</v>
      </c>
    </row>
    <row r="181" spans="1:14" ht="96.6">
      <c r="A181" s="74">
        <v>9</v>
      </c>
      <c r="B181" s="97" t="s">
        <v>176</v>
      </c>
      <c r="C181" s="74"/>
      <c r="D181" s="74"/>
      <c r="E181" s="98" t="s">
        <v>64</v>
      </c>
      <c r="F181" s="88">
        <v>3000</v>
      </c>
      <c r="G181" s="70"/>
      <c r="H181" s="99"/>
      <c r="I181" s="70"/>
      <c r="J181" s="100"/>
      <c r="K181" s="90"/>
      <c r="L181" s="101"/>
      <c r="M181" s="74"/>
      <c r="N181" s="74" t="s">
        <v>131</v>
      </c>
    </row>
    <row r="182" spans="1:14" ht="96.6">
      <c r="A182" s="74">
        <v>10</v>
      </c>
      <c r="B182" s="97" t="s">
        <v>177</v>
      </c>
      <c r="C182" s="74"/>
      <c r="D182" s="74"/>
      <c r="E182" s="98" t="s">
        <v>64</v>
      </c>
      <c r="F182" s="88">
        <v>1800</v>
      </c>
      <c r="G182" s="70"/>
      <c r="H182" s="99"/>
      <c r="I182" s="70"/>
      <c r="J182" s="100"/>
      <c r="K182" s="90"/>
      <c r="L182" s="101"/>
      <c r="M182" s="74"/>
      <c r="N182" s="74" t="s">
        <v>131</v>
      </c>
    </row>
    <row r="183" spans="1:14" ht="96.6">
      <c r="A183" s="74">
        <v>11</v>
      </c>
      <c r="B183" s="97" t="s">
        <v>178</v>
      </c>
      <c r="C183" s="74"/>
      <c r="D183" s="74"/>
      <c r="E183" s="98" t="s">
        <v>64</v>
      </c>
      <c r="F183" s="88">
        <v>600</v>
      </c>
      <c r="G183" s="70"/>
      <c r="H183" s="99"/>
      <c r="I183" s="70"/>
      <c r="J183" s="100"/>
      <c r="K183" s="90"/>
      <c r="L183" s="101"/>
      <c r="M183" s="74"/>
      <c r="N183" s="74" t="s">
        <v>131</v>
      </c>
    </row>
    <row r="184" spans="1:14" ht="55.2">
      <c r="A184" s="74">
        <v>12</v>
      </c>
      <c r="B184" s="97" t="s">
        <v>113</v>
      </c>
      <c r="C184" s="74"/>
      <c r="D184" s="74"/>
      <c r="E184" s="98" t="s">
        <v>64</v>
      </c>
      <c r="F184" s="88">
        <v>1</v>
      </c>
      <c r="G184" s="70"/>
      <c r="H184" s="99"/>
      <c r="I184" s="70"/>
      <c r="J184" s="100"/>
      <c r="K184" s="90"/>
      <c r="L184" s="101"/>
      <c r="M184" s="74"/>
      <c r="N184" s="74" t="s">
        <v>131</v>
      </c>
    </row>
    <row r="185" spans="1:14" ht="96.6">
      <c r="A185" s="74">
        <v>13</v>
      </c>
      <c r="B185" s="97" t="s">
        <v>179</v>
      </c>
      <c r="C185" s="74"/>
      <c r="D185" s="74"/>
      <c r="E185" s="98" t="s">
        <v>11</v>
      </c>
      <c r="F185" s="88">
        <v>2000</v>
      </c>
      <c r="G185" s="70"/>
      <c r="H185" s="99"/>
      <c r="I185" s="70"/>
      <c r="J185" s="100"/>
      <c r="K185" s="90"/>
      <c r="L185" s="101"/>
      <c r="M185" s="74"/>
      <c r="N185" s="74" t="s">
        <v>131</v>
      </c>
    </row>
    <row r="186" spans="1:14" ht="82.8">
      <c r="A186" s="74">
        <v>14</v>
      </c>
      <c r="B186" s="97" t="s">
        <v>180</v>
      </c>
      <c r="C186" s="74"/>
      <c r="D186" s="74"/>
      <c r="E186" s="98" t="s">
        <v>64</v>
      </c>
      <c r="F186" s="88">
        <v>1200</v>
      </c>
      <c r="G186" s="70"/>
      <c r="H186" s="99"/>
      <c r="I186" s="70"/>
      <c r="J186" s="100"/>
      <c r="K186" s="90"/>
      <c r="L186" s="101"/>
      <c r="M186" s="74"/>
      <c r="N186" s="74" t="s">
        <v>131</v>
      </c>
    </row>
    <row r="187" spans="1:14" ht="82.8">
      <c r="A187" s="74">
        <v>15</v>
      </c>
      <c r="B187" s="97" t="s">
        <v>181</v>
      </c>
      <c r="C187" s="74"/>
      <c r="D187" s="74"/>
      <c r="E187" s="98" t="s">
        <v>64</v>
      </c>
      <c r="F187" s="88">
        <v>1200</v>
      </c>
      <c r="G187" s="70"/>
      <c r="H187" s="99"/>
      <c r="I187" s="70"/>
      <c r="J187" s="100"/>
      <c r="K187" s="90"/>
      <c r="L187" s="101"/>
      <c r="M187" s="74"/>
      <c r="N187" s="74" t="s">
        <v>131</v>
      </c>
    </row>
    <row r="188" spans="1:14" ht="96.6">
      <c r="A188" s="74">
        <v>16</v>
      </c>
      <c r="B188" s="97" t="s">
        <v>182</v>
      </c>
      <c r="C188" s="74"/>
      <c r="D188" s="74"/>
      <c r="E188" s="98" t="s">
        <v>64</v>
      </c>
      <c r="F188" s="88">
        <v>600</v>
      </c>
      <c r="G188" s="70"/>
      <c r="H188" s="99"/>
      <c r="I188" s="70"/>
      <c r="J188" s="100"/>
      <c r="K188" s="90"/>
      <c r="L188" s="101"/>
      <c r="M188" s="74"/>
      <c r="N188" s="74" t="s">
        <v>131</v>
      </c>
    </row>
    <row r="189" spans="1:14" ht="110.4">
      <c r="A189" s="74">
        <v>17</v>
      </c>
      <c r="B189" s="102" t="s">
        <v>183</v>
      </c>
      <c r="C189" s="85" t="s">
        <v>184</v>
      </c>
      <c r="D189" s="74"/>
      <c r="E189" s="98" t="s">
        <v>64</v>
      </c>
      <c r="F189" s="88">
        <v>200</v>
      </c>
      <c r="G189" s="70"/>
      <c r="H189" s="99"/>
      <c r="I189" s="70"/>
      <c r="J189" s="100"/>
      <c r="K189" s="90"/>
      <c r="L189" s="101"/>
      <c r="M189" s="74"/>
      <c r="N189" s="63" t="s">
        <v>151</v>
      </c>
    </row>
    <row r="190" spans="1:14" ht="96.6">
      <c r="A190" s="74">
        <v>18</v>
      </c>
      <c r="B190" s="102" t="s">
        <v>185</v>
      </c>
      <c r="C190" s="74"/>
      <c r="D190" s="74"/>
      <c r="E190" s="98" t="s">
        <v>64</v>
      </c>
      <c r="F190" s="88">
        <v>1000</v>
      </c>
      <c r="G190" s="70"/>
      <c r="H190" s="99"/>
      <c r="I190" s="70"/>
      <c r="J190" s="100"/>
      <c r="K190" s="90"/>
      <c r="L190" s="101"/>
      <c r="M190" s="74"/>
      <c r="N190" s="74" t="s">
        <v>130</v>
      </c>
    </row>
    <row r="191" spans="1:14">
      <c r="A191" s="74">
        <v>19</v>
      </c>
      <c r="B191" s="102" t="s">
        <v>114</v>
      </c>
      <c r="C191" s="74"/>
      <c r="D191" s="74"/>
      <c r="E191" s="98" t="s">
        <v>11</v>
      </c>
      <c r="F191" s="88">
        <v>700</v>
      </c>
      <c r="G191" s="70"/>
      <c r="H191" s="99"/>
      <c r="I191" s="70"/>
      <c r="J191" s="100"/>
      <c r="K191" s="90"/>
      <c r="L191" s="101"/>
      <c r="M191" s="74"/>
      <c r="N191" s="74" t="s">
        <v>130</v>
      </c>
    </row>
    <row r="192" spans="1:14">
      <c r="A192" s="74">
        <v>20</v>
      </c>
      <c r="B192" s="103" t="s">
        <v>115</v>
      </c>
      <c r="C192" s="104"/>
      <c r="D192" s="104"/>
      <c r="E192" s="105" t="s">
        <v>11</v>
      </c>
      <c r="F192" s="106">
        <v>500</v>
      </c>
      <c r="G192" s="70"/>
      <c r="H192" s="99"/>
      <c r="I192" s="70"/>
      <c r="J192" s="100"/>
      <c r="K192" s="90"/>
      <c r="L192" s="101"/>
      <c r="M192" s="104"/>
      <c r="N192" s="74" t="s">
        <v>130</v>
      </c>
    </row>
    <row r="193" spans="1:14" ht="179.4">
      <c r="A193" s="74">
        <v>21</v>
      </c>
      <c r="B193" s="85" t="s">
        <v>216</v>
      </c>
      <c r="C193" s="74"/>
      <c r="D193" s="74"/>
      <c r="E193" s="98" t="s">
        <v>116</v>
      </c>
      <c r="F193" s="88">
        <v>500</v>
      </c>
      <c r="G193" s="70"/>
      <c r="H193" s="99"/>
      <c r="I193" s="70"/>
      <c r="J193" s="100"/>
      <c r="K193" s="90"/>
      <c r="L193" s="101"/>
      <c r="M193" s="74"/>
      <c r="N193" s="74" t="s">
        <v>130</v>
      </c>
    </row>
    <row r="194" spans="1:14">
      <c r="G194" s="33" t="s">
        <v>55</v>
      </c>
      <c r="J194" s="100">
        <f>SUM(J173:J193)</f>
        <v>0</v>
      </c>
      <c r="K194" s="100">
        <f t="shared" ref="K194" si="11">L194-J194</f>
        <v>0</v>
      </c>
      <c r="L194" s="100">
        <f>SUM(L173:L193)</f>
        <v>0</v>
      </c>
      <c r="M194" s="100"/>
    </row>
    <row r="196" spans="1:14">
      <c r="B196" s="107" t="s">
        <v>121</v>
      </c>
    </row>
    <row r="197" spans="1:14" ht="138">
      <c r="B197" s="108" t="s">
        <v>186</v>
      </c>
    </row>
    <row r="198" spans="1:14">
      <c r="B198" s="45" t="s">
        <v>125</v>
      </c>
    </row>
    <row r="199" spans="1:14" ht="41.4">
      <c r="A199" s="14" t="s">
        <v>65</v>
      </c>
      <c r="B199" s="14" t="s">
        <v>0</v>
      </c>
      <c r="C199" s="14" t="s">
        <v>60</v>
      </c>
      <c r="D199" s="14" t="s">
        <v>61</v>
      </c>
      <c r="E199" s="15" t="s">
        <v>66</v>
      </c>
      <c r="F199" s="16" t="s">
        <v>2</v>
      </c>
      <c r="G199" s="17" t="s">
        <v>3</v>
      </c>
      <c r="H199" s="18" t="s">
        <v>4</v>
      </c>
      <c r="I199" s="17" t="s">
        <v>5</v>
      </c>
      <c r="J199" s="19" t="s">
        <v>6</v>
      </c>
      <c r="K199" s="20" t="s">
        <v>7</v>
      </c>
      <c r="L199" s="19" t="s">
        <v>8</v>
      </c>
      <c r="M199" s="14" t="s">
        <v>1</v>
      </c>
      <c r="N199" s="21" t="s">
        <v>62</v>
      </c>
    </row>
    <row r="200" spans="1:14" ht="276">
      <c r="A200" s="74">
        <v>1</v>
      </c>
      <c r="B200" s="85" t="s">
        <v>187</v>
      </c>
      <c r="C200" s="85" t="s">
        <v>133</v>
      </c>
      <c r="D200" s="74"/>
      <c r="E200" s="74" t="s">
        <v>11</v>
      </c>
      <c r="F200" s="88">
        <v>15</v>
      </c>
      <c r="G200" s="59"/>
      <c r="H200" s="74"/>
      <c r="I200" s="59"/>
      <c r="J200" s="59"/>
      <c r="K200" s="59"/>
      <c r="L200" s="59"/>
      <c r="M200" s="74"/>
      <c r="N200" s="85" t="s">
        <v>132</v>
      </c>
    </row>
    <row r="201" spans="1:14">
      <c r="B201" s="57"/>
      <c r="G201" s="33" t="s">
        <v>55</v>
      </c>
      <c r="J201" s="100">
        <f>SUM(J200)</f>
        <v>0</v>
      </c>
      <c r="K201" s="100">
        <f t="shared" ref="K201" si="12">L201-J201</f>
        <v>0</v>
      </c>
      <c r="L201" s="100">
        <f>SUM(L200)</f>
        <v>0</v>
      </c>
    </row>
    <row r="202" spans="1:14">
      <c r="L202" s="109"/>
    </row>
    <row r="203" spans="1:14">
      <c r="L203" s="109"/>
    </row>
    <row r="204" spans="1:14">
      <c r="L204" s="109"/>
    </row>
    <row r="205" spans="1:14">
      <c r="L205" s="109"/>
    </row>
    <row r="206" spans="1:14">
      <c r="L206" s="109"/>
    </row>
    <row r="207" spans="1:14">
      <c r="L207" s="109"/>
    </row>
    <row r="208" spans="1:14">
      <c r="L208" s="109"/>
    </row>
    <row r="209" spans="12:12">
      <c r="L209" s="109">
        <f>L201+L194+L168+L153+L148+L139+L133+L125+L119+L114+L106+L97+L91+L83+L73+L62+L52+L45+L30+L20</f>
        <v>0</v>
      </c>
    </row>
    <row r="210" spans="12:12">
      <c r="L210" s="109"/>
    </row>
  </sheetData>
  <pageMargins left="0.70866141732283472" right="0.70866141732283472" top="0.74803149606299213" bottom="0.74803149606299213" header="0.31496062992125984" footer="0.31496062992125984"/>
  <pageSetup paperSize="9" scale="58" fitToHeight="0" orientation="landscape" horizontalDpi="4294967294" verticalDpi="4294967294" r:id="rId1"/>
  <rowBreaks count="2" manualBreakCount="2">
    <brk id="121" max="16383" man="1"/>
    <brk id="1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cp:lastPrinted>2017-01-04T08:06:38Z</cp:lastPrinted>
  <dcterms:created xsi:type="dcterms:W3CDTF">2016-12-14T06:41:43Z</dcterms:created>
  <dcterms:modified xsi:type="dcterms:W3CDTF">2017-01-12T09:51:41Z</dcterms:modified>
</cp:coreProperties>
</file>