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8" windowWidth="22980" windowHeight="9144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Arkusz1!$A$1:$R$92</definedName>
  </definedNames>
  <calcPr calcId="145621"/>
</workbook>
</file>

<file path=xl/calcChain.xml><?xml version="1.0" encoding="utf-8"?>
<calcChain xmlns="http://schemas.openxmlformats.org/spreadsheetml/2006/main">
  <c r="P71" i="1" l="1"/>
  <c r="N71" i="1"/>
  <c r="P62" i="1"/>
  <c r="P47" i="1"/>
  <c r="N8" i="1"/>
  <c r="O13" i="1"/>
  <c r="P13" i="1"/>
  <c r="N13" i="1"/>
  <c r="P8" i="1"/>
  <c r="O8" i="1"/>
  <c r="P30" i="1" l="1"/>
  <c r="O71" i="1"/>
  <c r="N24" i="1"/>
  <c r="P24" i="1"/>
  <c r="P40" i="1"/>
  <c r="N62" i="1"/>
  <c r="O62" i="1" s="1"/>
  <c r="N47" i="1"/>
  <c r="N40" i="1"/>
  <c r="N30" i="1"/>
  <c r="O47" i="1" l="1"/>
  <c r="O30" i="1"/>
  <c r="O24" i="1"/>
  <c r="O40" i="1"/>
  <c r="N91" i="1"/>
  <c r="P91" i="1" l="1"/>
  <c r="O91" i="1"/>
  <c r="N79" i="1" l="1"/>
  <c r="P79" i="1"/>
  <c r="O79" i="1" l="1"/>
</calcChain>
</file>

<file path=xl/sharedStrings.xml><?xml version="1.0" encoding="utf-8"?>
<sst xmlns="http://schemas.openxmlformats.org/spreadsheetml/2006/main" count="401" uniqueCount="190">
  <si>
    <t xml:space="preserve"> Środek do dezynfekcji ran i błon śluzowych</t>
  </si>
  <si>
    <t>L.p.</t>
  </si>
  <si>
    <t>Opis/charakretystyka środka</t>
  </si>
  <si>
    <t>Stężenie środka</t>
  </si>
  <si>
    <t>Czas ekspozycji</t>
  </si>
  <si>
    <t xml:space="preserve">Spektrum działania </t>
  </si>
  <si>
    <t>opakowanie</t>
  </si>
  <si>
    <t>j.m.</t>
  </si>
  <si>
    <t xml:space="preserve">cena netto </t>
  </si>
  <si>
    <t>% VAT</t>
  </si>
  <si>
    <t>Cena brutto</t>
  </si>
  <si>
    <t>Wartość netto</t>
  </si>
  <si>
    <t>Wartość VAT</t>
  </si>
  <si>
    <t>Wartość brutto</t>
  </si>
  <si>
    <t>Nazwa handlowa</t>
  </si>
  <si>
    <t>Gotowy do użytku</t>
  </si>
  <si>
    <t xml:space="preserve">op. 1 l </t>
  </si>
  <si>
    <t>szt</t>
  </si>
  <si>
    <t xml:space="preserve">op.250 ml </t>
  </si>
  <si>
    <t>B,F,V</t>
  </si>
  <si>
    <t>op.350ml</t>
  </si>
  <si>
    <t>op.20ml.</t>
  </si>
  <si>
    <t>Razem:</t>
  </si>
  <si>
    <t xml:space="preserve"> Preparaty do dezynfekcji skóry pola operacyjnego</t>
  </si>
  <si>
    <t>15 sek. do 5 min</t>
  </si>
  <si>
    <t>B, F ,V, Tbc</t>
  </si>
  <si>
    <t>szt.</t>
  </si>
  <si>
    <t>op.  0,5 litr</t>
  </si>
  <si>
    <t xml:space="preserve"> Preparaty do dezynfekcji narzędzi medycznych</t>
  </si>
  <si>
    <t>30 min
6 godz.</t>
  </si>
  <si>
    <t xml:space="preserve">op 2kg </t>
  </si>
  <si>
    <t>litr (roztworu roboczego)</t>
  </si>
  <si>
    <t>Stężony koncentrat</t>
  </si>
  <si>
    <t xml:space="preserve">op. 2L </t>
  </si>
  <si>
    <t>litr</t>
  </si>
  <si>
    <t>15 min</t>
  </si>
  <si>
    <t>op.</t>
  </si>
  <si>
    <t>Uwaga:</t>
  </si>
  <si>
    <t>0.5 %</t>
  </si>
  <si>
    <t>B,TBC,F,V-(HBV,HCV,HIV)</t>
  </si>
  <si>
    <t xml:space="preserve">op1 litr </t>
  </si>
  <si>
    <t xml:space="preserve">op. 5 litrów </t>
  </si>
  <si>
    <t>op</t>
  </si>
  <si>
    <t xml:space="preserve"> Preparat do dezynfekcji aparatów do dializ</t>
  </si>
  <si>
    <t xml:space="preserve">op. </t>
  </si>
  <si>
    <t>Środki  do dezynfekcji powierzchni</t>
  </si>
  <si>
    <t>op.300 tab</t>
  </si>
  <si>
    <t xml:space="preserve">Gotowy do użytku </t>
  </si>
  <si>
    <t>1 minuta</t>
  </si>
  <si>
    <t>op. a' 150szt</t>
  </si>
  <si>
    <t xml:space="preserve">Środki do dezynfekcji skóry przed iniekcjami </t>
  </si>
  <si>
    <t>;</t>
  </si>
  <si>
    <t xml:space="preserve">Ilość 
</t>
  </si>
  <si>
    <t xml:space="preserve">cena jedn.  netto  </t>
  </si>
  <si>
    <t>cena jedn.
brutto</t>
  </si>
  <si>
    <t xml:space="preserve">op.  1L </t>
  </si>
  <si>
    <t>Środki dezynfekcyjne dla Centarnej Sterylizatorni</t>
  </si>
  <si>
    <t>op.  20 l.</t>
  </si>
  <si>
    <t xml:space="preserve"> </t>
  </si>
  <si>
    <t>pozycje 1 i 2 mają być tym samym produktem lecz różniącymi się formą opakowania</t>
  </si>
  <si>
    <t>15 min
45 min</t>
  </si>
  <si>
    <t>15-60sekund</t>
  </si>
  <si>
    <t xml:space="preserve">15 min
</t>
  </si>
  <si>
    <t>op. a' 150szt
wkład</t>
  </si>
  <si>
    <t>opak.</t>
  </si>
  <si>
    <t>15 minut</t>
  </si>
  <si>
    <t>B,F,V  -HBV,HIV, HCV ,Rotawirus</t>
  </si>
  <si>
    <t>opak. A'200szt
wkład</t>
  </si>
  <si>
    <t>ilość</t>
  </si>
  <si>
    <t xml:space="preserve"> 1 - 5 minut</t>
  </si>
  <si>
    <t xml:space="preserve"> 1- 5 minut</t>
  </si>
  <si>
    <t xml:space="preserve">Płynny preparat do dezynfekcji ran                  i błon śluzowych .Bezbarwny .Bez jodu i chlorheksydyny na bazie octenidyny.
Gotowy do użytku bez rozcieńczania. Produkt leczniczy. 
</t>
  </si>
  <si>
    <t>op. 250ml</t>
  </si>
  <si>
    <t>op. 300ml</t>
  </si>
  <si>
    <t xml:space="preserve">op.  0,25 litra </t>
  </si>
  <si>
    <t xml:space="preserve">op. 1 litr </t>
  </si>
  <si>
    <t xml:space="preserve">Pozycja 3 i 4 stanowią ten sam produkt lecz różnią się formą opakowania </t>
  </si>
  <si>
    <r>
      <t xml:space="preserve">15 min temp 60 </t>
    </r>
    <r>
      <rPr>
        <vertAlign val="superscript"/>
        <sz val="12"/>
        <rFont val="Arial"/>
        <family val="2"/>
        <charset val="238"/>
      </rPr>
      <t>o</t>
    </r>
    <r>
      <rPr>
        <sz val="12"/>
        <rFont val="Arial"/>
        <family val="2"/>
        <charset val="238"/>
      </rPr>
      <t>C</t>
    </r>
  </si>
  <si>
    <t>B,(z Tbc) F,V(łacznie z HBV, HCV, HIV)
rozpuszcza krew
odwapnia</t>
  </si>
  <si>
    <t>B,F,V(HBV, HCV), TBC</t>
  </si>
  <si>
    <t xml:space="preserve"> oświadczenie o dopuszczeniu do używania do mycia dezynfekcji, sterylizacji głowicy przezprzełykowej x 7-2 t firmy Philips do echokardiografu iE 33</t>
  </si>
  <si>
    <t>Pakiet nr 9</t>
  </si>
  <si>
    <t>Pakiet nr 1</t>
  </si>
  <si>
    <t>Pakiet nr 2</t>
  </si>
  <si>
    <t>Pakiet nr 3</t>
  </si>
  <si>
    <t>Pakiet nr  4</t>
  </si>
  <si>
    <t>Pakiet nr  5</t>
  </si>
  <si>
    <t>Pakiet nr 6</t>
  </si>
  <si>
    <t>Pakiet nr 7</t>
  </si>
  <si>
    <t>Pakiet nr 8</t>
  </si>
  <si>
    <t>Płynny, alkaliczny środek do mycia w myjniach dezynfektorach typ: Decomat 4656, skutecznie usuwający pozostałości organiczne typu zaschnięta i denaturowana krew. Umożliwiający mycie maszynowe narzędzi chirurgicznych i sprzętu medycznego także wykonanego z aluminium i tworzyw sztucznych. Niewymagający neutralizacji, umożliwiający zastosowanie w myjniach ultradźwiękowych. Posiadający w swoim składzie: polikarboksylaty, kwasy organiczne, alkalia, enzymy, tenzydy, środek konserwujący, inhibitor korozji</t>
  </si>
  <si>
    <t xml:space="preserve">Płynny środek płuczący, powierzchniowo czynny, zawierający środki konserwujące do użycia w myjniach dezynfektorach, do szybkiego bezzaciekowego płukania, znacznie przyspieszający suszenie po maszynowym myciu i dezynfekcji.
</t>
  </si>
  <si>
    <t>Środek do pielęgnacji stali nierdzewnej na bazie olejków parafinowych DAB. Butelka ze spryskiwaczem.</t>
  </si>
  <si>
    <t>Produkty z pozycji 1 – 3 powinny pochodzić od jednego producenta i być kompatybilne z systemem centralnego dozowania do 4 myjni, przystosowanym do opakowań 20 i 25 kg.</t>
  </si>
  <si>
    <t xml:space="preserve">Op. po
0,75-1 l.
</t>
  </si>
  <si>
    <t>Krtytrerium
oceny ofert</t>
  </si>
  <si>
    <t>Parametry oferowane</t>
  </si>
  <si>
    <t xml:space="preserve">PłPłynny alkaliczny środek do mycia oraz dezynfekcji w myjniach dezynfektorach typ: Decomat 4656 (w osobnych fazach mycia i dezynfekcji) sprzętu medycznego w tym czułego na temperaturę. Środek pozwalający na pracę w programach z neutralizacją środkiem kwaśnym lub bez neutralizacji. O działaniu bakteriobójczym, grzybobójczym, prątkobójczym, wirusobójczym. Nie zawierający związków chlorowych oraz innych związków utleniających.
Wspomagający profilaktykę przeciw prionom w zakresie usuwania białek (RKI). Posiadający w swoim składzie: różne tenzydy, fosforany, inhibitor korozji.
</t>
  </si>
  <si>
    <t xml:space="preserve">Op. po
25 kg.
</t>
  </si>
  <si>
    <t xml:space="preserve">Op. po
20 l.
</t>
  </si>
  <si>
    <t xml:space="preserve">Op. po
0,4 l.
</t>
  </si>
  <si>
    <t>Środek czyszczący i dezynfekujący do dezynfekcji instalacji wody uzdatnianej zawierający: 
- kaws octowy od 1% do 10%
- nadletek wodoru od 25% do 35%
-kwas nadoctowy od 1% do 5%
op. 10 kg lub 5 kg</t>
  </si>
  <si>
    <t>Opakownie 5 l - 10 pkt.
opakownie 10 l -0 pkt.</t>
  </si>
  <si>
    <t xml:space="preserve">Opakowanie
20 l. –10pkt
Opakowanie inne – 0 pkt.
Nie zawiera substancji uważanych za toksyczne- 10pkt.
Zawiera substancje uważane za toksyczne – 0 
</t>
  </si>
  <si>
    <t xml:space="preserve">Opakowanie
25 kg – 10 pkt
Opakowanie inne – 0 pkt.
Nie zawiera substancji uważanych za toksyczne – 10pkt,
Zawiera substancje uważane za toksyczne- 0 pkt
</t>
  </si>
  <si>
    <t xml:space="preserve">Środek zabarwiony do dezynfekcji skóry pola operacyjnego, do odkażania skóry  przed iniekcjami, punkcjami, cewnikowaniem szczepieniami, pobraniem krwi. 
Alkoholowy roztwór zawierający organiczne związki jodu. Produkt leczniczy.                             
</t>
  </si>
  <si>
    <t xml:space="preserve">Kryteria oceny jakości:
- Po pierwszym otwarciu ,okres ważności 12 miesięcy - 10 pkt
- Po pierwszym otwarciu ,okres ważności  &gt;12 miesięcy - 5 pkt.
- Po pierwszym otwarciu ,okres ważności  nieokreślony -0 pkt.
</t>
  </si>
  <si>
    <t xml:space="preserve">Kryteria oceny jakości:
- Bezbarwny i bezzapachowy - 10 pkt
- Bezbarwny i zapachowy - 5 pkt.
- Zabarwiony i Zapachowy  -0 pkt.
</t>
  </si>
  <si>
    <t xml:space="preserve">B, F ,V –(HBV,HCV,HIV)
pierwotniaki
(Trichomonas),
drożdze .
</t>
  </si>
  <si>
    <t>Płynny preparat do dezynfekcji ran   i błon śluzowych .Bezbarwny .Bez jodu   i chlorheksydyny na bazie octenidyny .               Gotowy do użytku bez rozcieńczania.   Produkt leczniczy .</t>
  </si>
  <si>
    <t xml:space="preserve">Kryteria oceny jakości:
- Po pierwszym otwarciu ,okres ważności 3 lata - 10 pkt
- Po pierwszym otwarciu ,okres ważności  &gt;3 lata - 5 pkt.
- Po pierwszym otwarciu ,okres ważności  nieokreślony -0 pkt.
</t>
  </si>
  <si>
    <t xml:space="preserve">Kryteria oceny jakości:
- Po pierwszym otwarciu ,okres ważności 12 miesięcy- 10 pkt
- Po pierwszym otwarciu ,okres ważności  &gt;12 miesięcy - 5 pkt.
- Po pierwszym otwarciu ,okres ważności  nieokreślony -0 pkt.
</t>
  </si>
  <si>
    <t xml:space="preserve">Roztwór do dezynfekcji skóry ,antyseptyki błony śluzowej ,antyseptyki ran ,oparzeń .Roztwór wodny powidonu jodu .Substancja czynna powidon jodu (PVP-jod) .Produkt leczniczy                              </t>
  </si>
  <si>
    <t xml:space="preserve">Preparat w płynie do oczyszczania i nawilżania przewlekłych ran Bezbarwny, bez alkoholu, zawierający octenidynę .Wyrób medyczny. </t>
  </si>
  <si>
    <t xml:space="preserve">Kryteria oceny jakości:
- Po pierwszym otwarciu ,okres ważności 8 tyg. - 10 pkt
- Po pierwszym otwarciu ,okres ważności  &gt;8 tyg.  - 5 pkt.
- Po pierwszym otwarciu ,okres ważności  nieokreślony -0 pkt.
</t>
  </si>
  <si>
    <t xml:space="preserve">Preparat w żelu do oczyszczania ,nawiżania, dekontaminacji ran. Zalecany do ran oparzeniowych,z suchą martwicą i rozpływną. Bezbarwny ,bezwonny,zawierający octenidynę Wyrób medyczny. </t>
  </si>
  <si>
    <t xml:space="preserve">Kryteria oceny jakości:
- Po pierwszym otwarciu ,okres ważności 6 tyg. - 10 pkt
- Po pierwszym otwarciu ,okres ważności  &gt; 6 tyg.- 5 pkt.
- Po pierwszym otwarciu ,okres ważności  nieokreślony -0 pkt
</t>
  </si>
  <si>
    <t>Antybakteryjny płyn do higieny jamy ustnej  -  roztwór chlorhesydyny do toalety jamy ustnej   u pacjentów podłączonych do  respiratora .  Smak miętowy.</t>
  </si>
  <si>
    <t xml:space="preserve">30-60 sekund
5 min- skóra bogata w gruczoły łojowe
</t>
  </si>
  <si>
    <t>B (łącznie TBC), F ,V - HIV ,HBV,HCV.</t>
  </si>
  <si>
    <t xml:space="preserve">Alkoholowy bezbarwny  preparat zawierający octenidynę   do dezynfekcji skóry przed procedurami naruszającymi jej ciągłość .
Produkt leczniczy .
</t>
  </si>
  <si>
    <t>B (łącznie TBC), F ,V – HIV HBV,HCV</t>
  </si>
  <si>
    <t>Aktywator do pozycji 1-poszarzający działanie środka o TBC i spory .                                          Postać płynnego koncentratu.
Pozycje 1 i 2 w zadaniu nr 5   są  ze soba powiązane.
.</t>
  </si>
  <si>
    <t xml:space="preserve">Opakowanie zawiera : 
1 butelka z preparatem 225 ml 
1 butelka z aktywatorem 210 ml 
oraz paski testowe  150 szt.
</t>
  </si>
  <si>
    <t xml:space="preserve">Płynny preparat do manualnego mycia i dezynfekcji zanieczyszczonych narzędzi chirurgicznych ,endoskopów  i innych wyrobów medycznych . Nie zawiera aldehydów .                    Do stosowania  w myjniach ultradzwiekowych . 
Wyrób medyczny klasy II B                            
</t>
  </si>
  <si>
    <t>B,,F,V-(HBV,HCV,HIV)</t>
  </si>
  <si>
    <t xml:space="preserve">Płynny preparat do manualnego mycia i dezynfekcji zanieczyszczonych narzędzi chirurgicznych ,endoskopów  i innych wyrobów medycznych .Nie zawiera aldehydów .                    Do stosowania  w myjniach ultradzwiekowych.                                                                     </t>
  </si>
  <si>
    <t>Preparat  do dezynfekcji narzędzi medycznych.</t>
  </si>
  <si>
    <t xml:space="preserve">Alkoholowy środek do dezynfekcji małych powierzchni i miejsc trudnodostępnych. Stężony gotowy   do użycia nie zawierający aldehydów, czwartorzędowych związków amoniowych .                Nie pozostawiający smug na dezyfekowanych  powierzchniach .
Wyrób medyczny klasy II A
</t>
  </si>
  <si>
    <t xml:space="preserve">B, Tbc,F,V- HBV,HCV,HIV,
Rota,Noro,
Adenowirusy.
</t>
  </si>
  <si>
    <t>B,F,V,TBC.</t>
  </si>
  <si>
    <t>Środek do dezynfekcji małych powierzchni                i sprzętu metodą przecierania nie zanieczyszczonych substancja organiczną.              W postaci chusteczek .</t>
  </si>
  <si>
    <t xml:space="preserve">Tbc,F, V-HBV,HCV,HIV,
Rota , Adeno, Norowirus .
</t>
  </si>
  <si>
    <t>Środek do dezynfekcji małych powierzchni i sprzętu metodą przecierania .W postaci chusteczek . Pozycja 3 i 4 zadania nr. 7 stanowią ten sam produkt lecz różnią się formą opakowania -są ze sobą powiązane (nierozerwalne).</t>
  </si>
  <si>
    <t xml:space="preserve">B,Tbc,F, V-HBV,HCV,HIV, Rota, Adeno, Norowirus  .
</t>
  </si>
  <si>
    <t xml:space="preserve">Preparat do dezynfekcji powierzchni                     sprzętu medycznego wrażliwego na działanie  alkoholi , Preparat  w formie pianki. Może być stosowany do dezynfekcji pleksi inkubatorów  firmy Dutchmed ,Drager i Promed  i głowic USG. Nie zawiera alkoholu , aldehydów.                                   Nie pozostawia smug .
Wyrób medyczny klasy II A
</t>
  </si>
  <si>
    <t xml:space="preserve">Op.1 l -  150 szt
oraz 150 szt. spryskiwaczy pianowych do butelek 1 litrowych
</t>
  </si>
  <si>
    <t xml:space="preserve">15 minut
</t>
  </si>
  <si>
    <t xml:space="preserve">B (TBC),F,V  -HBV,HCV,HIV, Rotawirus,
Norowirus .
</t>
  </si>
  <si>
    <t xml:space="preserve">Preparat w postaci szybkodziałającej,  gotowej piany do dezynfekcji mycia powierzchni medycznych. Preparat na bazie nadtlenku wodoru ,bez zawartości alkoholi .
Wyrób medyczny klasy II A
</t>
  </si>
  <si>
    <t>B,F,V-HBV,HCV,HIV, Adeno ,Norowirus.</t>
  </si>
  <si>
    <t xml:space="preserve">Op.750 ml – 240 szt.
Opakowanie ze spryskiwaczem.
</t>
  </si>
  <si>
    <t xml:space="preserve">Op.-
100 szt - wkład
</t>
  </si>
  <si>
    <t xml:space="preserve">B (łącznie TBC), F,V- (Rota ,
HIV,HBV,HCV)
</t>
  </si>
  <si>
    <t>Op. 100 ml</t>
  </si>
  <si>
    <t xml:space="preserve">Chusteczki suche w rolce , w jednorazowym opakowaniu foliowym do nasączania dowolnym środkiem dezynfekcyjnym. Przeznaczone do dezynfekcji powierzchni .   Wymiary  30 cm x 24 cm , gramatura  &gt;40 g/m2 .
Pakowane w system nadający się do poboru pojedynczych chusteczek oddzielonych perforacją pozwalającą na łatwe pobranie .
</t>
  </si>
  <si>
    <t xml:space="preserve">Op.(111 szt)   </t>
  </si>
  <si>
    <t>wiaderko</t>
  </si>
  <si>
    <t>Pozycja 10 i 11 stanowią ten sam produkt lecz różnią się formą opakowania -są ze sobą powiązane (nierozerwalne).</t>
  </si>
  <si>
    <t xml:space="preserve">Pozycja7 i 8 stanowią ten sam produkt lecz różnią się formą opakowania </t>
  </si>
  <si>
    <t xml:space="preserve"> Preparat do pielęgnacji skóry rąk po chirurgicznej i higienicznej dezynfekcji .</t>
  </si>
  <si>
    <t xml:space="preserve">Op. 500 ml –   
Opakowanie z pompką dozującą </t>
  </si>
  <si>
    <t xml:space="preserve">Op 0.7 l.
</t>
  </si>
  <si>
    <t>Pakiet nr 10</t>
  </si>
  <si>
    <t xml:space="preserve">Wiaderko kompatybilne do opakowań suchych chusteczek z pozycji 10  - wytrzymałe ,wielokrotnego użytku , ze szczelnym zamknięciem zapobiegającym wysychaniu nasączonych chusteczek .
Pozycja 10 i 11 -są ze sobą powiązane (nierozerwalne).
</t>
  </si>
  <si>
    <t>nr sprawy P/17/03/2017/DEZ</t>
  </si>
  <si>
    <t>Zał. nr 5 - opis wymagań minimalnych z ilością przewidywanego zużycia w okresie jednego roku</t>
  </si>
  <si>
    <t xml:space="preserve">Preparat w postaci proszku bez zawartości aldehydów ,chloru ,QAV zawierający nadwęglan sodu oraz inibitory korozji . Przeznaczony do mycia i dezynfekcji narzędzi chirurgicznych, sprzętu anestezjologicznego ,inkubatorów ,endoskopów giętkich. Może być stosowany w myjkach ultradźwiękowych . Preparat przygotowywany do użytku w wannach dezynfekcyjnych o poj.8 l.                                </t>
  </si>
  <si>
    <t xml:space="preserve">Kryteria oceny jakości:
- 2 szt. Wanna o poj.8 litrów wykonana z polipropylenu, przezroczysta pokrywa z makrolonu ,wkładka –sito z PCV - 10 pkt
-1 szt. Wanna o poj.8 litrów wykonana z polipropylenu, przezroczysta pokrywa z makrolonu, wkładka –sito z PCV  - 5 pkt.
- Oferta bez wanny o poj.8 litrów wykonanej                 z polipropylenu, przezroczystej pokrywy z makrolonu, wkładek – sito z PCV -   0 pkt
</t>
  </si>
  <si>
    <t xml:space="preserve">Preparat działający na Rotawirusa w czasie 30 s. ,Noro -60 s., Adeno-2 minuty - 10 pkt
- Preparat działający na wirusa Rota -30 s. ,Noro -60 s., Adeno- &gt;2 minuty -  5 pkt.
</t>
  </si>
  <si>
    <t xml:space="preserve">Środek do dezynfekcji  powierzchni zmywalnych  oraz powierzchni zanieczyszczonych substancją organiczną .Postać tabletek .
Bez zawartości aldehydów, czwartorzędowych związków amoniowych. 
</t>
  </si>
  <si>
    <t xml:space="preserve">Preparat do mycia i dezynfekcji małych powierzchni, wyrobów medycznych  i urządzeń medycznych wrażliwych na działanie alkoholi np. głowice ultrasonograficzne .W formie chusteczek . Nie zawiera alkoholi, aldehydów i fenoli. Mogą być stosowne do ultrasonografów  firm SonoAce, Fhilips. Rozmiar nie mniejszy niż  20 x 20 cm.
</t>
  </si>
  <si>
    <t xml:space="preserve">Preparat do mycia i dezynfekcji małych powierzchni, wyrobów medycznych i urządzeń medycznych wrażliwych na działanie alkoholi np. głowice ultrasonograficzne w formie chusteczek. Nie zawiera alkoholi, aldehydów  i fenoli. Mogą być stosowne do ultrasonografów  firm SonoAce ,Filip Rozmiar nie mniejszy niż  20 x 20 cm
Pozycja 7 i 8 zadania nr 7 stanowią ten sam produkt lecz różnią się formą opakowania -są ze sobą powiązane (nierozerwalne).
</t>
  </si>
  <si>
    <t xml:space="preserve">Środek do dezynfekcji zewnętrznych elementów centralnych i obwodowych cewników dożylnych takich jak : wejścia do kanału wkłucia ,części kanałów ,korki, kraniki itp.  Na bazie chlorheksydyny i alkoholu .
Bezpieczny dla skóry .  
</t>
  </si>
  <si>
    <t>Emulsja do pielęgnacji i regeneracji skóry po higienicznej i chirurgicznej dezynfekcji rąk. Zwiększa nawilżenie  i elastyczność skóry Dozowanie za pomocą pompki z uchwytu/dozownika na łóżkowego dostosowanego do butelek 500 ml. .</t>
  </si>
  <si>
    <t xml:space="preserve">10 szt. Uchwyt/dozownik na łóżko z zaczepem wykonany metalu (drut)dostosowany do butelek 500  ml - 10 pkt
-5 szt. Uchwyt/dozownik na łóżko z zaczepem wykonany metalu (drut)dostosowany do butelek 500 ml -    5 pkt.
</t>
  </si>
  <si>
    <t xml:space="preserve">Preparat do ręcznej pielęgnacji narzędzi chirurgicznych  na bazie węglowodorów alifatycznych nie wpływający na proces sterylizacji  parowej, rozpuszczalny w wodzie, bezpieczny toksykologicznie.
Postać aerozolu.
</t>
  </si>
  <si>
    <t>Krem regenerująco –ochronny do pielęgnacji skóry rąk po chirurgicznej  i higienicznej  dezynfekcji rąk . Nie zawiera konserwantów                 i barwników. Pakowany w worek kompatybilny z dozownikiem typu Sterisol .</t>
  </si>
  <si>
    <t xml:space="preserve">smak miętowy bezbarwny - 10 pkt
smak oryginalny bezbarwny - 5 pkt.
bezsmakowy zabarwiany -0 pkt
</t>
  </si>
  <si>
    <t xml:space="preserve">
- Po pierwszym otwarciu ,okres ważności 3 lata - 10 pkt
- Po pierwszym otwarciu ,okres ważności  &gt;3 lata - 5 pkt.
- Po pierwszym otwarciu ,okres ważności  nieokreślony -0 pkt.
</t>
  </si>
  <si>
    <t xml:space="preserve">Preparat oparty o kompleks enzymów usuwających zabrudzenia zawierające białka ,tłuszcze , ,cukry  - 10 pkt
-  5 pkt.
- Preparat bez  kompleksu enzymów usuwających zabrudzenia zawierające białka ,tłuszcze ,cukry  - 0 pkt.
</t>
  </si>
  <si>
    <t>poz. 1, 2 ten sam produkt w róznych opakowaniach</t>
  </si>
  <si>
    <t>Preparat do higieny jamy ustnej</t>
  </si>
  <si>
    <t xml:space="preserve">Środek do dezynfekcji skóry przed punkcjami, iniekcjami, szczepieniami  pobraniem krwi , operacyjami.                    Bezbarwny , oparty o alkohol,bez zawartości jodu i jego związków .Produkt leczniczy.
 Pozycje 1 i 2 w zadaniu nr 4 stanowią ten sam produkt lecz róźnią się formą opakowania – są  ze soba powiązane.
</t>
  </si>
  <si>
    <t xml:space="preserve">Płynny preparat do mycia ciała i włosów pacjenta przed zabiegami operacyjnymi na bazie oktenidyny . Ph neutralne dla skóry .Bez mydła ,barwników i substancji zapachowych. </t>
  </si>
  <si>
    <t xml:space="preserve">Środek do dezynfekcji skóry przed punkcjami, iniekcjami, szczepieniami  pobraniem krwi , operacyjami. Bezbarwny , oparty o alkohol,bez zawartości jodu i jego związków. Produkt leczniczy. </t>
  </si>
  <si>
    <t xml:space="preserve">
B,F, V ,Tbc
S
</t>
  </si>
  <si>
    <t xml:space="preserve">
B,F,V,Tbc,
S
</t>
  </si>
  <si>
    <t>B, F</t>
  </si>
  <si>
    <t xml:space="preserve">Dezynfekcja skóry przed iniekcjami jednokrotna , 15 s  10 pkt
- Dezynfekcja skóry przed iniekcjami dwukrotna  ,                           30 s.,  - 5 pkt.
- Dezynfekcja skóry przed iniekcjami kilkukrotna celem poszerzenia działania o wirusy , 2 minuty -0 pkt.
</t>
  </si>
  <si>
    <t>Parametry oferowane
wielkość opakowania</t>
  </si>
  <si>
    <t>op. a 10kg   lub 5 kg
         (kanistry) koncentrat</t>
  </si>
  <si>
    <t xml:space="preserve">160 
</t>
  </si>
  <si>
    <t>op. a' 5 l</t>
  </si>
  <si>
    <t>Płynny środek do termo-chemicznej dezynfekcji i dekalcyfikacji aparatów do hemodializy z zastosowaniem pompy dozującej, do automatycznego rozcieńczenia w stosunku 1:24
skład: 21 g kwasu cytrynowego w 100 g środka, kwas jabłkowy, kwas mlekowy 
5 litrów (koncentrat)</t>
  </si>
  <si>
    <t>Opakownie 10 kg - 10 pkt.
opakownie 5 kg -0 pkt.</t>
  </si>
  <si>
    <t>Uwaga :Zamawijący wymaga w poz. 1 - 120 kg środka  w opakowniach 10 l .Wykonawca oferujący  środki czyszcące w opakowaniach 5kg   winien odpowiednio przeliczyć ich ilość aby zachować 120 kg środka</t>
  </si>
  <si>
    <t>op.    (kanistry) koncentrat</t>
  </si>
  <si>
    <t>Uwaga : Wykonawca oferujący  środki czyszcące w opakowaniachinnych niż  a" 20 lub 25 kg l winien odpowiedznio przeliczyć ich ilość ch ilość aby zachować ilość preparatu</t>
  </si>
  <si>
    <t>Preparat płynny do dezynfekcji sprzętu  medycznego i narzędzi chirurgicznych,   endoskopów giętkich ,w tym  głowicy przezprzełykowej firmy Philips Zgodnie z wytycznymi dotyczącymi mycia i dezynfekcji , sterylizacji opracowanej przez producenta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</si>
</sst>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</font>
    <font>
      <sz val="8"/>
      <name val="Arial CE"/>
      <charset val="238"/>
    </font>
    <font>
      <vertAlign val="superscript"/>
      <sz val="12"/>
      <name val="Arial"/>
      <family val="2"/>
      <charset val="238"/>
    </font>
    <font>
      <sz val="10"/>
      <name val="Times New Roman"/>
      <family val="1"/>
      <charset val="238"/>
    </font>
    <font>
      <sz val="9"/>
      <name val="Arial CE"/>
      <family val="2"/>
      <charset val="238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119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/>
    <xf numFmtId="0" fontId="3" fillId="2" borderId="0" xfId="0" applyFont="1" applyFill="1" applyBorder="1" applyAlignment="1">
      <alignment vertical="center"/>
    </xf>
    <xf numFmtId="0" fontId="8" fillId="2" borderId="0" xfId="2" applyFont="1" applyFill="1" applyBorder="1"/>
    <xf numFmtId="0" fontId="9" fillId="2" borderId="0" xfId="0" applyFont="1" applyFill="1"/>
    <xf numFmtId="0" fontId="3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2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2" fontId="3" fillId="2" borderId="6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9" fontId="3" fillId="2" borderId="0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vertical="center" wrapText="1"/>
    </xf>
    <xf numFmtId="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2" fontId="3" fillId="2" borderId="0" xfId="0" applyNumberFormat="1" applyFont="1" applyFill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3" fillId="2" borderId="0" xfId="0" applyNumberFormat="1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9" fontId="3" fillId="2" borderId="1" xfId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9" xfId="0" applyNumberFormat="1" applyFont="1" applyFill="1" applyBorder="1" applyAlignment="1">
      <alignment vertical="center" wrapText="1"/>
    </xf>
    <xf numFmtId="0" fontId="3" fillId="2" borderId="10" xfId="0" applyFont="1" applyFill="1" applyBorder="1"/>
    <xf numFmtId="0" fontId="3" fillId="2" borderId="1" xfId="0" applyFont="1" applyFill="1" applyBorder="1" applyAlignment="1">
      <alignment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0" xfId="0" applyFont="1" applyFill="1" applyBorder="1"/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13" fillId="2" borderId="0" xfId="0" applyFont="1" applyFill="1" applyAlignment="1">
      <alignment vertical="center" wrapText="1"/>
    </xf>
    <xf numFmtId="164" fontId="3" fillId="2" borderId="0" xfId="0" applyNumberFormat="1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3">
    <cellStyle name="Normalny" xfId="0" builtinId="0"/>
    <cellStyle name="Normalny_Wycena stawka VAT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104"/>
  <sheetViews>
    <sheetView tabSelected="1" view="pageBreakPreview" topLeftCell="A90" zoomScale="75" zoomScaleNormal="75" zoomScaleSheetLayoutView="75" workbookViewId="0">
      <selection activeCell="B92" sqref="B92"/>
    </sheetView>
  </sheetViews>
  <sheetFormatPr defaultColWidth="9.109375" defaultRowHeight="15" x14ac:dyDescent="0.25"/>
  <cols>
    <col min="1" max="1" width="15.44140625" style="2" customWidth="1"/>
    <col min="2" max="2" width="50.109375" style="70" customWidth="1"/>
    <col min="3" max="3" width="18.5546875" style="2" customWidth="1"/>
    <col min="4" max="4" width="14.109375" style="2" customWidth="1"/>
    <col min="5" max="7" width="17.5546875" style="2" customWidth="1"/>
    <col min="8" max="8" width="17" style="2" customWidth="1"/>
    <col min="9" max="9" width="16.88671875" style="51" bestFit="1" customWidth="1"/>
    <col min="10" max="10" width="14" style="2" bestFit="1" customWidth="1"/>
    <col min="11" max="11" width="14.88671875" style="52" bestFit="1" customWidth="1"/>
    <col min="12" max="12" width="9.6640625" style="9" bestFit="1" customWidth="1"/>
    <col min="13" max="13" width="20.44140625" style="53" customWidth="1"/>
    <col min="14" max="14" width="18.6640625" style="9" customWidth="1"/>
    <col min="15" max="16" width="15.5546875" style="9" bestFit="1" customWidth="1"/>
    <col min="17" max="17" width="16.109375" style="10" bestFit="1" customWidth="1"/>
    <col min="18" max="18" width="20.77734375" style="10" customWidth="1"/>
    <col min="19" max="19" width="21" style="16" customWidth="1"/>
    <col min="20" max="20" width="14.5546875" style="16" bestFit="1" customWidth="1"/>
    <col min="21" max="231" width="9.109375" style="16"/>
    <col min="232" max="16384" width="9.109375" style="9"/>
  </cols>
  <sheetData>
    <row r="1" spans="1:231" x14ac:dyDescent="0.25">
      <c r="A1" s="5" t="s">
        <v>58</v>
      </c>
      <c r="B1" s="6"/>
      <c r="C1" s="5"/>
      <c r="D1" s="5"/>
      <c r="E1" s="5"/>
      <c r="F1" s="5"/>
      <c r="G1" s="5"/>
      <c r="H1" s="5"/>
      <c r="I1" s="5"/>
      <c r="J1" s="5"/>
      <c r="K1" s="5"/>
      <c r="L1" s="7"/>
      <c r="M1" s="8"/>
      <c r="N1" s="5" t="s">
        <v>155</v>
      </c>
    </row>
    <row r="2" spans="1:231" ht="17.399999999999999" x14ac:dyDescent="0.3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231" s="14" customFormat="1" ht="15.6" x14ac:dyDescent="0.3">
      <c r="A3" s="11"/>
      <c r="B3" s="12" t="s">
        <v>156</v>
      </c>
      <c r="C3" s="13"/>
      <c r="D3" s="13"/>
      <c r="E3" s="13"/>
      <c r="F3" s="13"/>
      <c r="G3" s="13"/>
      <c r="H3" s="13"/>
      <c r="I3" s="13"/>
      <c r="J3" s="13"/>
      <c r="K3" s="11"/>
      <c r="L3" s="11"/>
      <c r="M3" s="11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</row>
    <row r="4" spans="1:231" s="16" customFormat="1" ht="17.399999999999999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Q4" s="17"/>
      <c r="R4" s="17"/>
    </row>
    <row r="5" spans="1:231" ht="20.25" customHeight="1" x14ac:dyDescent="0.25">
      <c r="A5" s="18" t="s">
        <v>82</v>
      </c>
      <c r="B5" s="18" t="s">
        <v>23</v>
      </c>
      <c r="C5" s="19"/>
      <c r="D5" s="19"/>
      <c r="E5" s="19"/>
      <c r="F5" s="19"/>
      <c r="G5" s="19"/>
      <c r="H5" s="19"/>
      <c r="I5" s="20"/>
      <c r="J5" s="21"/>
      <c r="K5" s="22"/>
      <c r="L5" s="23"/>
      <c r="M5" s="24"/>
      <c r="N5" s="23"/>
      <c r="O5" s="23"/>
    </row>
    <row r="6" spans="1:231" ht="31.2" x14ac:dyDescent="0.3">
      <c r="A6" s="88" t="s">
        <v>1</v>
      </c>
      <c r="B6" s="88" t="s">
        <v>2</v>
      </c>
      <c r="C6" s="88" t="s">
        <v>3</v>
      </c>
      <c r="D6" s="88" t="s">
        <v>4</v>
      </c>
      <c r="E6" s="88" t="s">
        <v>5</v>
      </c>
      <c r="F6" s="90" t="s">
        <v>95</v>
      </c>
      <c r="G6" s="90" t="s">
        <v>96</v>
      </c>
      <c r="H6" s="88" t="s">
        <v>6</v>
      </c>
      <c r="I6" s="25" t="s">
        <v>7</v>
      </c>
      <c r="J6" s="88" t="s">
        <v>52</v>
      </c>
      <c r="K6" s="88" t="s">
        <v>8</v>
      </c>
      <c r="L6" s="88" t="s">
        <v>9</v>
      </c>
      <c r="M6" s="26" t="s">
        <v>10</v>
      </c>
      <c r="N6" s="88" t="s">
        <v>11</v>
      </c>
      <c r="O6" s="88" t="s">
        <v>12</v>
      </c>
      <c r="P6" s="88" t="s">
        <v>13</v>
      </c>
      <c r="Q6" s="107" t="s">
        <v>14</v>
      </c>
      <c r="R6" s="107"/>
    </row>
    <row r="7" spans="1:231" ht="255" x14ac:dyDescent="0.25">
      <c r="A7" s="89">
        <v>1</v>
      </c>
      <c r="B7" s="4" t="s">
        <v>105</v>
      </c>
      <c r="C7" s="89" t="s">
        <v>15</v>
      </c>
      <c r="D7" s="89" t="s">
        <v>24</v>
      </c>
      <c r="E7" s="89" t="s">
        <v>25</v>
      </c>
      <c r="F7" s="89" t="s">
        <v>106</v>
      </c>
      <c r="G7" s="89"/>
      <c r="H7" s="27" t="s">
        <v>16</v>
      </c>
      <c r="I7" s="28" t="s">
        <v>26</v>
      </c>
      <c r="J7" s="29">
        <v>480</v>
      </c>
      <c r="K7" s="30"/>
      <c r="L7" s="28"/>
      <c r="M7" s="30"/>
      <c r="N7" s="31"/>
      <c r="O7" s="31"/>
      <c r="P7" s="31"/>
      <c r="Q7" s="105"/>
      <c r="R7" s="105"/>
    </row>
    <row r="8" spans="1:231" ht="15.6" x14ac:dyDescent="0.25">
      <c r="A8" s="16"/>
      <c r="B8" s="32"/>
      <c r="C8" s="33"/>
      <c r="D8" s="33"/>
      <c r="E8" s="33"/>
      <c r="F8" s="33"/>
      <c r="G8" s="33"/>
      <c r="H8" s="34"/>
      <c r="I8" s="35"/>
      <c r="J8" s="36"/>
      <c r="K8" s="37"/>
      <c r="L8" s="38" t="s">
        <v>22</v>
      </c>
      <c r="M8" s="39"/>
      <c r="N8" s="40">
        <f t="shared" ref="N8:O8" si="0">SUM(N7)</f>
        <v>0</v>
      </c>
      <c r="O8" s="40">
        <f t="shared" si="0"/>
        <v>0</v>
      </c>
      <c r="P8" s="40">
        <f>SUM(P7)</f>
        <v>0</v>
      </c>
      <c r="Q8" s="117"/>
      <c r="R8" s="118"/>
    </row>
    <row r="9" spans="1:231" ht="15.6" x14ac:dyDescent="0.25">
      <c r="A9" s="16"/>
      <c r="B9" s="41"/>
      <c r="C9" s="42"/>
      <c r="D9" s="42"/>
      <c r="E9" s="42"/>
      <c r="F9" s="42"/>
      <c r="G9" s="42"/>
      <c r="H9" s="43"/>
      <c r="I9" s="44"/>
      <c r="J9" s="45"/>
      <c r="K9" s="46"/>
      <c r="L9" s="47"/>
      <c r="M9" s="47"/>
      <c r="N9" s="48"/>
      <c r="O9" s="48"/>
      <c r="P9" s="48"/>
      <c r="Q9" s="49"/>
      <c r="R9" s="49"/>
    </row>
    <row r="10" spans="1:231" ht="20.25" customHeight="1" x14ac:dyDescent="0.25">
      <c r="A10" s="18" t="s">
        <v>83</v>
      </c>
      <c r="B10" s="18" t="s">
        <v>172</v>
      </c>
      <c r="C10" s="19"/>
      <c r="D10" s="19"/>
      <c r="E10" s="19"/>
      <c r="F10" s="19"/>
      <c r="G10" s="19"/>
      <c r="H10" s="19"/>
      <c r="I10" s="20"/>
      <c r="J10" s="21"/>
      <c r="K10" s="22"/>
      <c r="L10" s="23"/>
      <c r="M10" s="24"/>
      <c r="N10" s="23"/>
      <c r="O10" s="23"/>
    </row>
    <row r="11" spans="1:231" ht="31.2" x14ac:dyDescent="0.3">
      <c r="A11" s="88" t="s">
        <v>1</v>
      </c>
      <c r="B11" s="88" t="s">
        <v>2</v>
      </c>
      <c r="C11" s="88" t="s">
        <v>3</v>
      </c>
      <c r="D11" s="88" t="s">
        <v>4</v>
      </c>
      <c r="E11" s="88" t="s">
        <v>5</v>
      </c>
      <c r="F11" s="90" t="s">
        <v>95</v>
      </c>
      <c r="G11" s="90" t="s">
        <v>96</v>
      </c>
      <c r="H11" s="88" t="s">
        <v>6</v>
      </c>
      <c r="I11" s="25" t="s">
        <v>7</v>
      </c>
      <c r="J11" s="88" t="s">
        <v>52</v>
      </c>
      <c r="K11" s="88" t="s">
        <v>8</v>
      </c>
      <c r="L11" s="88" t="s">
        <v>9</v>
      </c>
      <c r="M11" s="26" t="s">
        <v>10</v>
      </c>
      <c r="N11" s="88" t="s">
        <v>11</v>
      </c>
      <c r="O11" s="88" t="s">
        <v>12</v>
      </c>
      <c r="P11" s="88" t="s">
        <v>13</v>
      </c>
      <c r="Q11" s="107" t="s">
        <v>14</v>
      </c>
      <c r="R11" s="107"/>
    </row>
    <row r="12" spans="1:231" ht="204.6" customHeight="1" x14ac:dyDescent="0.3">
      <c r="A12" s="97">
        <v>1</v>
      </c>
      <c r="B12" s="4" t="s">
        <v>117</v>
      </c>
      <c r="C12" s="28" t="s">
        <v>15</v>
      </c>
      <c r="D12" s="97"/>
      <c r="E12" s="97"/>
      <c r="F12" s="97" t="s">
        <v>168</v>
      </c>
      <c r="G12" s="97"/>
      <c r="H12" s="97" t="s">
        <v>73</v>
      </c>
      <c r="I12" s="28" t="s">
        <v>17</v>
      </c>
      <c r="J12" s="29">
        <v>24</v>
      </c>
      <c r="K12" s="30"/>
      <c r="L12" s="28"/>
      <c r="M12" s="54"/>
      <c r="N12" s="31"/>
      <c r="O12" s="31"/>
      <c r="P12" s="31"/>
      <c r="Q12" s="112"/>
      <c r="R12" s="113"/>
    </row>
    <row r="13" spans="1:231" ht="15.6" x14ac:dyDescent="0.25">
      <c r="A13" s="16"/>
      <c r="B13" s="32"/>
      <c r="C13" s="33"/>
      <c r="D13" s="33"/>
      <c r="E13" s="33"/>
      <c r="F13" s="33"/>
      <c r="G13" s="33"/>
      <c r="H13" s="34"/>
      <c r="I13" s="35"/>
      <c r="J13" s="36"/>
      <c r="K13" s="37"/>
      <c r="L13" s="38" t="s">
        <v>22</v>
      </c>
      <c r="M13" s="39"/>
      <c r="N13" s="40">
        <f>SUM(N12)</f>
        <v>0</v>
      </c>
      <c r="O13" s="40">
        <f>SUM(O12)</f>
        <v>0</v>
      </c>
      <c r="P13" s="40">
        <f>SUM(P12)</f>
        <v>0</v>
      </c>
      <c r="Q13" s="117"/>
      <c r="R13" s="118"/>
    </row>
    <row r="14" spans="1:231" ht="15.6" x14ac:dyDescent="0.25">
      <c r="A14" s="16"/>
      <c r="B14" s="41"/>
      <c r="C14" s="42"/>
      <c r="D14" s="42"/>
      <c r="E14" s="42"/>
      <c r="F14" s="42"/>
      <c r="G14" s="42"/>
      <c r="H14" s="43"/>
      <c r="I14" s="44"/>
      <c r="J14" s="45"/>
      <c r="K14" s="46"/>
      <c r="L14" s="47"/>
      <c r="M14" s="47"/>
      <c r="N14" s="48"/>
      <c r="O14" s="48"/>
      <c r="P14" s="48"/>
      <c r="Q14" s="49"/>
      <c r="R14" s="49"/>
    </row>
    <row r="15" spans="1:231" ht="39.75" customHeight="1" x14ac:dyDescent="0.25">
      <c r="A15" s="16"/>
      <c r="B15" s="41"/>
      <c r="C15" s="42"/>
      <c r="D15" s="42"/>
      <c r="E15" s="42"/>
      <c r="F15" s="42"/>
      <c r="G15" s="42"/>
      <c r="H15" s="43"/>
      <c r="I15" s="44"/>
      <c r="J15" s="45"/>
      <c r="K15" s="46"/>
      <c r="L15" s="47"/>
      <c r="M15" s="47"/>
      <c r="N15" s="48"/>
      <c r="O15" s="50"/>
      <c r="P15" s="50"/>
      <c r="Q15" s="49"/>
      <c r="R15" s="49"/>
    </row>
    <row r="16" spans="1:231" ht="24.75" customHeight="1" x14ac:dyDescent="0.25">
      <c r="A16" s="1" t="s">
        <v>84</v>
      </c>
      <c r="B16" s="1" t="s">
        <v>0</v>
      </c>
      <c r="N16" s="50"/>
      <c r="O16" s="50"/>
      <c r="P16" s="50"/>
    </row>
    <row r="17" spans="1:231" ht="36" customHeight="1" x14ac:dyDescent="0.3">
      <c r="A17" s="88" t="s">
        <v>1</v>
      </c>
      <c r="B17" s="88" t="s">
        <v>2</v>
      </c>
      <c r="C17" s="88" t="s">
        <v>3</v>
      </c>
      <c r="D17" s="88" t="s">
        <v>4</v>
      </c>
      <c r="E17" s="88" t="s">
        <v>5</v>
      </c>
      <c r="F17" s="90" t="s">
        <v>95</v>
      </c>
      <c r="G17" s="90" t="s">
        <v>96</v>
      </c>
      <c r="H17" s="88" t="s">
        <v>6</v>
      </c>
      <c r="I17" s="25" t="s">
        <v>7</v>
      </c>
      <c r="J17" s="88" t="s">
        <v>68</v>
      </c>
      <c r="K17" s="88" t="s">
        <v>8</v>
      </c>
      <c r="L17" s="88" t="s">
        <v>9</v>
      </c>
      <c r="M17" s="26" t="s">
        <v>10</v>
      </c>
      <c r="N17" s="88" t="s">
        <v>11</v>
      </c>
      <c r="O17" s="88" t="s">
        <v>12</v>
      </c>
      <c r="P17" s="88" t="s">
        <v>13</v>
      </c>
      <c r="Q17" s="107" t="s">
        <v>14</v>
      </c>
      <c r="R17" s="107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</row>
    <row r="18" spans="1:231" s="11" customFormat="1" ht="225" x14ac:dyDescent="0.3">
      <c r="A18" s="89">
        <v>1</v>
      </c>
      <c r="B18" s="4" t="s">
        <v>71</v>
      </c>
      <c r="C18" s="28" t="s">
        <v>15</v>
      </c>
      <c r="D18" s="89" t="s">
        <v>69</v>
      </c>
      <c r="E18" s="89" t="s">
        <v>108</v>
      </c>
      <c r="F18" s="89" t="s">
        <v>169</v>
      </c>
      <c r="G18" s="89"/>
      <c r="H18" s="89" t="s">
        <v>16</v>
      </c>
      <c r="I18" s="28" t="s">
        <v>17</v>
      </c>
      <c r="J18" s="29">
        <v>1200</v>
      </c>
      <c r="K18" s="30"/>
      <c r="L18" s="28"/>
      <c r="M18" s="54"/>
      <c r="N18" s="31"/>
      <c r="O18" s="31"/>
      <c r="P18" s="31"/>
      <c r="Q18" s="111"/>
      <c r="R18" s="111"/>
    </row>
    <row r="19" spans="1:231" s="11" customFormat="1" ht="240" x14ac:dyDescent="0.3">
      <c r="A19" s="89">
        <v>2</v>
      </c>
      <c r="B19" s="4" t="s">
        <v>109</v>
      </c>
      <c r="C19" s="28" t="s">
        <v>15</v>
      </c>
      <c r="D19" s="89" t="s">
        <v>70</v>
      </c>
      <c r="E19" s="89" t="s">
        <v>108</v>
      </c>
      <c r="F19" s="89" t="s">
        <v>110</v>
      </c>
      <c r="G19" s="89"/>
      <c r="H19" s="89" t="s">
        <v>72</v>
      </c>
      <c r="I19" s="28" t="s">
        <v>17</v>
      </c>
      <c r="J19" s="29">
        <v>250</v>
      </c>
      <c r="K19" s="30"/>
      <c r="L19" s="28"/>
      <c r="M19" s="54"/>
      <c r="N19" s="31"/>
      <c r="O19" s="31"/>
      <c r="P19" s="31"/>
      <c r="Q19" s="112"/>
      <c r="R19" s="113"/>
    </row>
    <row r="20" spans="1:231" s="11" customFormat="1" ht="240" x14ac:dyDescent="0.3">
      <c r="A20" s="89">
        <v>3</v>
      </c>
      <c r="B20" s="4" t="s">
        <v>112</v>
      </c>
      <c r="C20" s="28" t="s">
        <v>15</v>
      </c>
      <c r="D20" s="89" t="s">
        <v>61</v>
      </c>
      <c r="E20" s="89" t="s">
        <v>19</v>
      </c>
      <c r="F20" s="89" t="s">
        <v>111</v>
      </c>
      <c r="G20" s="89"/>
      <c r="H20" s="89" t="s">
        <v>18</v>
      </c>
      <c r="I20" s="28" t="s">
        <v>17</v>
      </c>
      <c r="J20" s="29">
        <v>110</v>
      </c>
      <c r="K20" s="30"/>
      <c r="L20" s="28"/>
      <c r="M20" s="54"/>
      <c r="N20" s="31"/>
      <c r="O20" s="31"/>
      <c r="P20" s="31"/>
      <c r="Q20" s="111"/>
      <c r="R20" s="111"/>
    </row>
    <row r="21" spans="1:231" s="11" customFormat="1" ht="240" x14ac:dyDescent="0.3">
      <c r="A21" s="89">
        <v>4</v>
      </c>
      <c r="B21" s="4" t="s">
        <v>113</v>
      </c>
      <c r="C21" s="28" t="s">
        <v>15</v>
      </c>
      <c r="D21" s="89"/>
      <c r="E21" s="89"/>
      <c r="F21" s="89" t="s">
        <v>114</v>
      </c>
      <c r="G21" s="89"/>
      <c r="H21" s="89" t="s">
        <v>20</v>
      </c>
      <c r="I21" s="28" t="s">
        <v>17</v>
      </c>
      <c r="J21" s="29">
        <v>80</v>
      </c>
      <c r="K21" s="30"/>
      <c r="L21" s="28"/>
      <c r="M21" s="54"/>
      <c r="N21" s="31"/>
      <c r="O21" s="31"/>
      <c r="P21" s="31"/>
      <c r="Q21" s="112"/>
      <c r="R21" s="113"/>
    </row>
    <row r="22" spans="1:231" s="11" customFormat="1" ht="240" x14ac:dyDescent="0.3">
      <c r="A22" s="89">
        <v>5</v>
      </c>
      <c r="B22" s="4" t="s">
        <v>115</v>
      </c>
      <c r="C22" s="28" t="s">
        <v>15</v>
      </c>
      <c r="D22" s="89"/>
      <c r="E22" s="89"/>
      <c r="F22" s="89" t="s">
        <v>116</v>
      </c>
      <c r="G22" s="89"/>
      <c r="H22" s="89" t="s">
        <v>21</v>
      </c>
      <c r="I22" s="28" t="s">
        <v>17</v>
      </c>
      <c r="J22" s="29">
        <v>100</v>
      </c>
      <c r="K22" s="30"/>
      <c r="L22" s="28"/>
      <c r="M22" s="54"/>
      <c r="N22" s="31"/>
      <c r="O22" s="31"/>
      <c r="P22" s="31"/>
      <c r="Q22" s="112"/>
      <c r="R22" s="113"/>
    </row>
    <row r="23" spans="1:231" ht="180" x14ac:dyDescent="0.25">
      <c r="A23" s="97">
        <v>6</v>
      </c>
      <c r="B23" s="4" t="s">
        <v>174</v>
      </c>
      <c r="C23" s="97" t="s">
        <v>15</v>
      </c>
      <c r="D23" s="97"/>
      <c r="E23" s="97" t="s">
        <v>178</v>
      </c>
      <c r="F23" s="97" t="s">
        <v>107</v>
      </c>
      <c r="G23" s="97"/>
      <c r="H23" s="27" t="s">
        <v>27</v>
      </c>
      <c r="I23" s="28" t="s">
        <v>26</v>
      </c>
      <c r="J23" s="29">
        <v>252</v>
      </c>
      <c r="K23" s="30"/>
      <c r="L23" s="28"/>
      <c r="M23" s="30"/>
      <c r="N23" s="31"/>
      <c r="O23" s="31"/>
      <c r="P23" s="31"/>
      <c r="Q23" s="105"/>
      <c r="R23" s="105"/>
    </row>
    <row r="24" spans="1:231" s="59" customFormat="1" ht="15.6" x14ac:dyDescent="0.25">
      <c r="A24" s="55"/>
      <c r="B24" s="56"/>
      <c r="C24" s="57"/>
      <c r="D24" s="57"/>
      <c r="E24" s="57"/>
      <c r="F24" s="57"/>
      <c r="G24" s="57"/>
      <c r="H24" s="57"/>
      <c r="I24" s="57"/>
      <c r="J24" s="57"/>
      <c r="K24" s="58"/>
      <c r="L24" s="38" t="s">
        <v>22</v>
      </c>
      <c r="M24" s="39"/>
      <c r="N24" s="40">
        <f>SUM(N18:N23)</f>
        <v>0</v>
      </c>
      <c r="O24" s="40">
        <f>SUM(O18:O23)</f>
        <v>0</v>
      </c>
      <c r="P24" s="40">
        <f>SUM(P18:P23)</f>
        <v>0</v>
      </c>
      <c r="Q24" s="10"/>
      <c r="R24" s="10"/>
    </row>
    <row r="25" spans="1:231" ht="20.25" customHeight="1" x14ac:dyDescent="0.25">
      <c r="A25" s="1" t="s">
        <v>85</v>
      </c>
      <c r="B25" s="1" t="s">
        <v>50</v>
      </c>
      <c r="E25" s="2" t="s">
        <v>51</v>
      </c>
      <c r="I25" s="44"/>
      <c r="J25" s="60"/>
      <c r="K25" s="61"/>
      <c r="L25" s="62"/>
      <c r="M25" s="62"/>
      <c r="N25" s="62"/>
      <c r="O25" s="62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</row>
    <row r="26" spans="1:231" ht="31.2" x14ac:dyDescent="0.3">
      <c r="A26" s="88" t="s">
        <v>1</v>
      </c>
      <c r="B26" s="88" t="s">
        <v>2</v>
      </c>
      <c r="C26" s="88" t="s">
        <v>3</v>
      </c>
      <c r="D26" s="88" t="s">
        <v>4</v>
      </c>
      <c r="E26" s="88" t="s">
        <v>5</v>
      </c>
      <c r="F26" s="90" t="s">
        <v>95</v>
      </c>
      <c r="G26" s="90" t="s">
        <v>96</v>
      </c>
      <c r="H26" s="88" t="s">
        <v>6</v>
      </c>
      <c r="I26" s="25" t="s">
        <v>7</v>
      </c>
      <c r="J26" s="88" t="s">
        <v>52</v>
      </c>
      <c r="K26" s="88" t="s">
        <v>53</v>
      </c>
      <c r="L26" s="88" t="s">
        <v>9</v>
      </c>
      <c r="M26" s="88" t="s">
        <v>54</v>
      </c>
      <c r="N26" s="88" t="s">
        <v>11</v>
      </c>
      <c r="O26" s="88" t="s">
        <v>12</v>
      </c>
      <c r="P26" s="88" t="s">
        <v>13</v>
      </c>
      <c r="Q26" s="107" t="s">
        <v>14</v>
      </c>
      <c r="R26" s="107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</row>
    <row r="27" spans="1:231" ht="300" x14ac:dyDescent="0.25">
      <c r="A27" s="89">
        <v>1</v>
      </c>
      <c r="B27" s="4" t="s">
        <v>175</v>
      </c>
      <c r="C27" s="89" t="s">
        <v>15</v>
      </c>
      <c r="D27" s="89" t="s">
        <v>118</v>
      </c>
      <c r="E27" s="89" t="s">
        <v>119</v>
      </c>
      <c r="F27" s="89" t="s">
        <v>179</v>
      </c>
      <c r="G27" s="89"/>
      <c r="H27" s="27" t="s">
        <v>55</v>
      </c>
      <c r="I27" s="28" t="s">
        <v>26</v>
      </c>
      <c r="J27" s="29">
        <v>247</v>
      </c>
      <c r="K27" s="30"/>
      <c r="L27" s="28"/>
      <c r="M27" s="31"/>
      <c r="N27" s="31"/>
      <c r="O27" s="31"/>
      <c r="P27" s="31"/>
      <c r="Q27" s="105"/>
      <c r="R27" s="105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</row>
    <row r="28" spans="1:231" ht="150" x14ac:dyDescent="0.3">
      <c r="A28" s="89">
        <v>2</v>
      </c>
      <c r="B28" s="4" t="s">
        <v>173</v>
      </c>
      <c r="C28" s="89" t="s">
        <v>15</v>
      </c>
      <c r="D28" s="89" t="s">
        <v>118</v>
      </c>
      <c r="E28" s="89" t="s">
        <v>119</v>
      </c>
      <c r="F28" s="89"/>
      <c r="G28" s="89"/>
      <c r="H28" s="27" t="s">
        <v>74</v>
      </c>
      <c r="I28" s="28" t="s">
        <v>42</v>
      </c>
      <c r="J28" s="29">
        <v>996</v>
      </c>
      <c r="K28" s="30"/>
      <c r="L28" s="28"/>
      <c r="M28" s="31"/>
      <c r="N28" s="31"/>
      <c r="O28" s="31"/>
      <c r="P28" s="31"/>
      <c r="Q28" s="114"/>
      <c r="R28" s="115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</row>
    <row r="29" spans="1:231" ht="135" x14ac:dyDescent="0.3">
      <c r="A29" s="89">
        <v>3</v>
      </c>
      <c r="B29" s="4" t="s">
        <v>120</v>
      </c>
      <c r="C29" s="89" t="s">
        <v>15</v>
      </c>
      <c r="D29" s="89" t="s">
        <v>118</v>
      </c>
      <c r="E29" s="89" t="s">
        <v>121</v>
      </c>
      <c r="F29" s="89"/>
      <c r="G29" s="89"/>
      <c r="H29" s="27" t="s">
        <v>74</v>
      </c>
      <c r="I29" s="28" t="s">
        <v>42</v>
      </c>
      <c r="J29" s="29">
        <v>24</v>
      </c>
      <c r="K29" s="30"/>
      <c r="L29" s="28"/>
      <c r="M29" s="31"/>
      <c r="N29" s="31"/>
      <c r="O29" s="31"/>
      <c r="P29" s="31"/>
      <c r="Q29" s="114"/>
      <c r="R29" s="115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</row>
    <row r="30" spans="1:231" ht="25.8" customHeight="1" x14ac:dyDescent="0.3">
      <c r="A30" s="16"/>
      <c r="B30" s="41" t="s">
        <v>59</v>
      </c>
      <c r="C30" s="42"/>
      <c r="D30" s="33"/>
      <c r="E30" s="33"/>
      <c r="F30" s="33"/>
      <c r="G30" s="33"/>
      <c r="H30" s="34"/>
      <c r="I30" s="44"/>
      <c r="J30" s="45"/>
      <c r="K30" s="46"/>
      <c r="L30" s="38" t="s">
        <v>22</v>
      </c>
      <c r="M30" s="39"/>
      <c r="N30" s="40">
        <f t="shared" ref="N30:O30" si="1">SUM(N27:N29)</f>
        <v>0</v>
      </c>
      <c r="O30" s="40">
        <f t="shared" si="1"/>
        <v>0</v>
      </c>
      <c r="P30" s="40">
        <f>SUM(P27:P29)</f>
        <v>0</v>
      </c>
      <c r="Q30" s="63"/>
      <c r="R30" s="64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</row>
    <row r="31" spans="1:231" ht="17.399999999999999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</row>
    <row r="32" spans="1:231" ht="17.399999999999999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</row>
    <row r="33" spans="1:231" ht="17.399999999999999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</row>
    <row r="34" spans="1:231" ht="17.399999999999999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</row>
    <row r="35" spans="1:231" ht="15.6" x14ac:dyDescent="0.25">
      <c r="A35" s="18" t="s">
        <v>86</v>
      </c>
      <c r="B35" s="18" t="s">
        <v>28</v>
      </c>
      <c r="C35" s="19"/>
      <c r="D35" s="19"/>
      <c r="E35" s="19"/>
      <c r="F35" s="19"/>
      <c r="G35" s="19"/>
      <c r="H35" s="19"/>
      <c r="I35" s="20"/>
      <c r="J35" s="19"/>
      <c r="K35" s="65"/>
      <c r="L35" s="66"/>
      <c r="M35" s="24"/>
      <c r="N35" s="66"/>
      <c r="O35" s="66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</row>
    <row r="36" spans="1:231" ht="31.2" x14ac:dyDescent="0.3">
      <c r="A36" s="88" t="s">
        <v>1</v>
      </c>
      <c r="B36" s="88" t="s">
        <v>2</v>
      </c>
      <c r="C36" s="88" t="s">
        <v>3</v>
      </c>
      <c r="D36" s="88" t="s">
        <v>4</v>
      </c>
      <c r="E36" s="88" t="s">
        <v>5</v>
      </c>
      <c r="F36" s="90" t="s">
        <v>95</v>
      </c>
      <c r="G36" s="90" t="s">
        <v>96</v>
      </c>
      <c r="H36" s="88" t="s">
        <v>6</v>
      </c>
      <c r="I36" s="25" t="s">
        <v>7</v>
      </c>
      <c r="J36" s="88" t="s">
        <v>68</v>
      </c>
      <c r="K36" s="88" t="s">
        <v>8</v>
      </c>
      <c r="L36" s="88" t="s">
        <v>9</v>
      </c>
      <c r="M36" s="26" t="s">
        <v>10</v>
      </c>
      <c r="N36" s="88" t="s">
        <v>11</v>
      </c>
      <c r="O36" s="88" t="s">
        <v>12</v>
      </c>
      <c r="P36" s="88" t="s">
        <v>13</v>
      </c>
      <c r="Q36" s="107" t="s">
        <v>14</v>
      </c>
      <c r="R36" s="107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</row>
    <row r="37" spans="1:231" ht="409.6" x14ac:dyDescent="0.25">
      <c r="A37" s="3">
        <v>1</v>
      </c>
      <c r="B37" s="67" t="s">
        <v>157</v>
      </c>
      <c r="C37" s="28">
        <v>0.02</v>
      </c>
      <c r="D37" s="89" t="s">
        <v>29</v>
      </c>
      <c r="E37" s="89" t="s">
        <v>176</v>
      </c>
      <c r="F37" s="89" t="s">
        <v>158</v>
      </c>
      <c r="G37" s="89"/>
      <c r="H37" s="89" t="s">
        <v>30</v>
      </c>
      <c r="I37" s="28" t="s">
        <v>31</v>
      </c>
      <c r="J37" s="29">
        <v>7500</v>
      </c>
      <c r="K37" s="30"/>
      <c r="L37" s="28"/>
      <c r="M37" s="69"/>
      <c r="N37" s="31"/>
      <c r="O37" s="31"/>
      <c r="P37" s="31"/>
      <c r="Q37" s="105"/>
      <c r="R37" s="105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</row>
    <row r="38" spans="1:231" ht="90" x14ac:dyDescent="0.25">
      <c r="A38" s="89">
        <v>2</v>
      </c>
      <c r="B38" s="4" t="s">
        <v>122</v>
      </c>
      <c r="C38" s="89" t="s">
        <v>32</v>
      </c>
      <c r="D38" s="89"/>
      <c r="E38" s="89"/>
      <c r="F38" s="89"/>
      <c r="G38" s="89"/>
      <c r="H38" s="89" t="s">
        <v>33</v>
      </c>
      <c r="I38" s="28" t="s">
        <v>26</v>
      </c>
      <c r="J38" s="29">
        <v>75</v>
      </c>
      <c r="K38" s="30"/>
      <c r="L38" s="28"/>
      <c r="M38" s="69"/>
      <c r="N38" s="31"/>
      <c r="O38" s="31"/>
      <c r="P38" s="31"/>
      <c r="Q38" s="105"/>
      <c r="R38" s="105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</row>
    <row r="39" spans="1:231" ht="162" customHeight="1" x14ac:dyDescent="0.25">
      <c r="A39" s="89">
        <v>3</v>
      </c>
      <c r="B39" s="75" t="s">
        <v>189</v>
      </c>
      <c r="C39" s="28"/>
      <c r="D39" s="89" t="s">
        <v>60</v>
      </c>
      <c r="E39" s="89" t="s">
        <v>177</v>
      </c>
      <c r="F39" s="89"/>
      <c r="G39" s="89"/>
      <c r="H39" s="89" t="s">
        <v>123</v>
      </c>
      <c r="I39" s="28" t="s">
        <v>36</v>
      </c>
      <c r="J39" s="29">
        <v>120</v>
      </c>
      <c r="K39" s="30"/>
      <c r="L39" s="28"/>
      <c r="M39" s="69"/>
      <c r="N39" s="31"/>
      <c r="O39" s="31"/>
      <c r="P39" s="31"/>
      <c r="Q39" s="105"/>
      <c r="R39" s="105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</row>
    <row r="40" spans="1:231" ht="15.6" x14ac:dyDescent="0.25">
      <c r="A40" s="1"/>
      <c r="B40" s="70" t="s">
        <v>37</v>
      </c>
      <c r="J40" s="9"/>
      <c r="K40" s="71"/>
      <c r="L40" s="72" t="s">
        <v>22</v>
      </c>
      <c r="M40" s="39"/>
      <c r="N40" s="73">
        <f>SUM(N37:N39)</f>
        <v>0</v>
      </c>
      <c r="O40" s="73">
        <f>SUM(O37:O39)</f>
        <v>0</v>
      </c>
      <c r="P40" s="73">
        <f>SUM(P37:P39)</f>
        <v>0</v>
      </c>
      <c r="Q40" s="17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</row>
    <row r="41" spans="1:231" ht="60" x14ac:dyDescent="0.25">
      <c r="A41" s="1"/>
      <c r="B41" s="70" t="s">
        <v>80</v>
      </c>
      <c r="J41" s="9"/>
      <c r="K41" s="71"/>
      <c r="L41" s="72"/>
      <c r="M41" s="47"/>
      <c r="N41" s="48"/>
      <c r="O41" s="48"/>
      <c r="P41" s="48"/>
      <c r="Q41" s="17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</row>
    <row r="42" spans="1:231" ht="15.6" x14ac:dyDescent="0.25">
      <c r="A42" s="1"/>
      <c r="J42" s="9"/>
      <c r="K42" s="71"/>
      <c r="L42" s="72"/>
      <c r="M42" s="47"/>
      <c r="N42" s="48"/>
      <c r="O42" s="48"/>
      <c r="P42" s="48"/>
      <c r="Q42" s="17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</row>
    <row r="43" spans="1:231" ht="15.6" x14ac:dyDescent="0.25">
      <c r="A43" s="1" t="s">
        <v>87</v>
      </c>
      <c r="B43" s="1" t="s">
        <v>127</v>
      </c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</row>
    <row r="44" spans="1:231" ht="31.2" x14ac:dyDescent="0.3">
      <c r="A44" s="88" t="s">
        <v>1</v>
      </c>
      <c r="B44" s="88" t="s">
        <v>2</v>
      </c>
      <c r="C44" s="88" t="s">
        <v>3</v>
      </c>
      <c r="D44" s="88" t="s">
        <v>4</v>
      </c>
      <c r="E44" s="88" t="s">
        <v>5</v>
      </c>
      <c r="F44" s="90" t="s">
        <v>95</v>
      </c>
      <c r="G44" s="90" t="s">
        <v>96</v>
      </c>
      <c r="H44" s="88" t="s">
        <v>6</v>
      </c>
      <c r="I44" s="25" t="s">
        <v>7</v>
      </c>
      <c r="J44" s="88" t="s">
        <v>68</v>
      </c>
      <c r="K44" s="88" t="s">
        <v>8</v>
      </c>
      <c r="L44" s="88" t="s">
        <v>9</v>
      </c>
      <c r="M44" s="26" t="s">
        <v>10</v>
      </c>
      <c r="N44" s="88" t="s">
        <v>11</v>
      </c>
      <c r="O44" s="88" t="s">
        <v>12</v>
      </c>
      <c r="P44" s="88" t="s">
        <v>13</v>
      </c>
      <c r="Q44" s="107" t="s">
        <v>14</v>
      </c>
      <c r="R44" s="107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</row>
    <row r="45" spans="1:231" ht="270" x14ac:dyDescent="0.25">
      <c r="A45" s="75">
        <v>1</v>
      </c>
      <c r="B45" s="75" t="s">
        <v>124</v>
      </c>
      <c r="C45" s="28" t="s">
        <v>38</v>
      </c>
      <c r="D45" s="89" t="s">
        <v>35</v>
      </c>
      <c r="E45" s="89" t="s">
        <v>125</v>
      </c>
      <c r="F45" s="89" t="s">
        <v>170</v>
      </c>
      <c r="G45" s="89"/>
      <c r="H45" s="89" t="s">
        <v>40</v>
      </c>
      <c r="I45" s="28" t="s">
        <v>31</v>
      </c>
      <c r="J45" s="29">
        <v>40000</v>
      </c>
      <c r="K45" s="30"/>
      <c r="L45" s="68"/>
      <c r="M45" s="69"/>
      <c r="N45" s="31"/>
      <c r="O45" s="31"/>
      <c r="P45" s="31"/>
      <c r="Q45" s="104"/>
      <c r="R45" s="105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</row>
    <row r="46" spans="1:231" ht="95.25" customHeight="1" x14ac:dyDescent="0.25">
      <c r="A46" s="75">
        <v>2</v>
      </c>
      <c r="B46" s="75" t="s">
        <v>126</v>
      </c>
      <c r="C46" s="28" t="s">
        <v>38</v>
      </c>
      <c r="D46" s="89" t="s">
        <v>35</v>
      </c>
      <c r="E46" s="89" t="s">
        <v>39</v>
      </c>
      <c r="F46" s="89"/>
      <c r="G46" s="89"/>
      <c r="H46" s="89" t="s">
        <v>41</v>
      </c>
      <c r="I46" s="28" t="s">
        <v>31</v>
      </c>
      <c r="J46" s="29">
        <v>16000</v>
      </c>
      <c r="K46" s="30"/>
      <c r="L46" s="28"/>
      <c r="M46" s="69"/>
      <c r="N46" s="31"/>
      <c r="O46" s="31"/>
      <c r="P46" s="31"/>
      <c r="Q46" s="104"/>
      <c r="R46" s="105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</row>
    <row r="47" spans="1:231" ht="30" x14ac:dyDescent="0.25">
      <c r="A47" s="16"/>
      <c r="B47" s="75" t="s">
        <v>171</v>
      </c>
      <c r="C47" s="44"/>
      <c r="D47" s="42"/>
      <c r="E47" s="42"/>
      <c r="F47" s="42"/>
      <c r="G47" s="42"/>
      <c r="H47" s="42"/>
      <c r="I47" s="44"/>
      <c r="J47" s="45"/>
      <c r="K47" s="50"/>
      <c r="L47" s="44"/>
      <c r="M47" s="76"/>
      <c r="N47" s="31">
        <f>SUM(N45:N46)</f>
        <v>0</v>
      </c>
      <c r="O47" s="31">
        <f>SUM(O45:O46)</f>
        <v>0</v>
      </c>
      <c r="P47" s="31">
        <f>SUM(P45:P46)</f>
        <v>0</v>
      </c>
      <c r="Q47" s="49"/>
      <c r="R47" s="4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</row>
    <row r="48" spans="1:231" x14ac:dyDescent="0.25">
      <c r="A48" s="16"/>
      <c r="B48" s="16"/>
      <c r="C48" s="44"/>
      <c r="D48" s="42"/>
      <c r="E48" s="42"/>
      <c r="F48" s="42"/>
      <c r="G48" s="42"/>
      <c r="H48" s="42"/>
      <c r="I48" s="44"/>
      <c r="J48" s="45"/>
      <c r="K48" s="50"/>
      <c r="L48" s="44"/>
      <c r="M48" s="99"/>
      <c r="N48" s="50"/>
      <c r="O48" s="50"/>
      <c r="P48" s="50"/>
      <c r="Q48" s="49"/>
      <c r="R48" s="4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</row>
    <row r="49" spans="1:231" ht="15.6" x14ac:dyDescent="0.25">
      <c r="A49" s="1" t="s">
        <v>88</v>
      </c>
      <c r="B49" s="1" t="s">
        <v>45</v>
      </c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</row>
    <row r="50" spans="1:231" ht="31.2" x14ac:dyDescent="0.3">
      <c r="A50" s="88" t="s">
        <v>1</v>
      </c>
      <c r="B50" s="88" t="s">
        <v>2</v>
      </c>
      <c r="C50" s="88" t="s">
        <v>3</v>
      </c>
      <c r="D50" s="88" t="s">
        <v>4</v>
      </c>
      <c r="E50" s="88" t="s">
        <v>5</v>
      </c>
      <c r="F50" s="90" t="s">
        <v>95</v>
      </c>
      <c r="G50" s="90" t="s">
        <v>96</v>
      </c>
      <c r="H50" s="88" t="s">
        <v>6</v>
      </c>
      <c r="I50" s="25" t="s">
        <v>7</v>
      </c>
      <c r="J50" s="88" t="s">
        <v>68</v>
      </c>
      <c r="K50" s="88" t="s">
        <v>8</v>
      </c>
      <c r="L50" s="88" t="s">
        <v>9</v>
      </c>
      <c r="M50" s="26" t="s">
        <v>10</v>
      </c>
      <c r="N50" s="88" t="s">
        <v>11</v>
      </c>
      <c r="O50" s="88" t="s">
        <v>12</v>
      </c>
      <c r="P50" s="88" t="s">
        <v>13</v>
      </c>
      <c r="Q50" s="107" t="s">
        <v>14</v>
      </c>
      <c r="R50" s="107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</row>
    <row r="51" spans="1:231" ht="210" x14ac:dyDescent="0.25">
      <c r="A51" s="89">
        <v>1</v>
      </c>
      <c r="B51" s="4" t="s">
        <v>128</v>
      </c>
      <c r="C51" s="89" t="s">
        <v>15</v>
      </c>
      <c r="D51" s="89" t="s">
        <v>35</v>
      </c>
      <c r="E51" s="77" t="s">
        <v>129</v>
      </c>
      <c r="F51" s="77" t="s">
        <v>159</v>
      </c>
      <c r="G51" s="77"/>
      <c r="H51" s="29" t="s">
        <v>75</v>
      </c>
      <c r="I51" s="28" t="s">
        <v>34</v>
      </c>
      <c r="J51" s="29">
        <v>1300</v>
      </c>
      <c r="K51" s="30"/>
      <c r="L51" s="28"/>
      <c r="M51" s="54"/>
      <c r="N51" s="31"/>
      <c r="O51" s="31"/>
      <c r="P51" s="31"/>
      <c r="Q51" s="108"/>
      <c r="R51" s="108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</row>
    <row r="52" spans="1:231" ht="120.6" customHeight="1" x14ac:dyDescent="0.25">
      <c r="A52" s="89">
        <v>2</v>
      </c>
      <c r="B52" s="4" t="s">
        <v>160</v>
      </c>
      <c r="C52" s="77">
        <v>3.5999999999999999E-3</v>
      </c>
      <c r="D52" s="89" t="s">
        <v>35</v>
      </c>
      <c r="E52" s="28" t="s">
        <v>130</v>
      </c>
      <c r="F52" s="28"/>
      <c r="G52" s="28"/>
      <c r="H52" s="29" t="s">
        <v>46</v>
      </c>
      <c r="I52" s="28" t="s">
        <v>34</v>
      </c>
      <c r="J52" s="29">
        <v>33750</v>
      </c>
      <c r="K52" s="30"/>
      <c r="L52" s="28"/>
      <c r="M52" s="54"/>
      <c r="N52" s="31"/>
      <c r="O52" s="31"/>
      <c r="P52" s="31"/>
      <c r="Q52" s="108"/>
      <c r="R52" s="108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</row>
    <row r="53" spans="1:231" ht="75" x14ac:dyDescent="0.25">
      <c r="A53" s="89">
        <v>3</v>
      </c>
      <c r="B53" s="4" t="s">
        <v>131</v>
      </c>
      <c r="C53" s="89" t="s">
        <v>15</v>
      </c>
      <c r="D53" s="89" t="s">
        <v>62</v>
      </c>
      <c r="E53" s="77" t="s">
        <v>132</v>
      </c>
      <c r="F53" s="77"/>
      <c r="G53" s="77"/>
      <c r="H53" s="89" t="s">
        <v>49</v>
      </c>
      <c r="I53" s="28" t="s">
        <v>42</v>
      </c>
      <c r="J53" s="89">
        <v>500</v>
      </c>
      <c r="K53" s="30"/>
      <c r="L53" s="28"/>
      <c r="M53" s="54"/>
      <c r="N53" s="31"/>
      <c r="O53" s="31"/>
      <c r="P53" s="31"/>
      <c r="Q53" s="103"/>
      <c r="R53" s="104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</row>
    <row r="54" spans="1:231" ht="90" x14ac:dyDescent="0.25">
      <c r="A54" s="89">
        <v>4</v>
      </c>
      <c r="B54" s="4" t="s">
        <v>133</v>
      </c>
      <c r="C54" s="89" t="s">
        <v>47</v>
      </c>
      <c r="D54" s="89" t="s">
        <v>65</v>
      </c>
      <c r="E54" s="77" t="s">
        <v>134</v>
      </c>
      <c r="F54" s="77"/>
      <c r="G54" s="77"/>
      <c r="H54" s="89" t="s">
        <v>63</v>
      </c>
      <c r="I54" s="28" t="s">
        <v>64</v>
      </c>
      <c r="J54" s="89">
        <v>500</v>
      </c>
      <c r="K54" s="30"/>
      <c r="L54" s="28"/>
      <c r="M54" s="54"/>
      <c r="N54" s="31"/>
      <c r="O54" s="31"/>
      <c r="P54" s="31"/>
      <c r="Q54" s="109"/>
      <c r="R54" s="110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</row>
    <row r="55" spans="1:231" ht="135" x14ac:dyDescent="0.25">
      <c r="A55" s="89">
        <v>5</v>
      </c>
      <c r="B55" s="75" t="s">
        <v>135</v>
      </c>
      <c r="C55" s="89" t="s">
        <v>47</v>
      </c>
      <c r="D55" s="89" t="s">
        <v>137</v>
      </c>
      <c r="E55" s="77" t="s">
        <v>138</v>
      </c>
      <c r="F55" s="77"/>
      <c r="G55" s="77"/>
      <c r="H55" s="89" t="s">
        <v>136</v>
      </c>
      <c r="I55" s="28" t="s">
        <v>64</v>
      </c>
      <c r="J55" s="89">
        <v>150</v>
      </c>
      <c r="K55" s="30"/>
      <c r="L55" s="28"/>
      <c r="M55" s="54"/>
      <c r="N55" s="31"/>
      <c r="O55" s="31"/>
      <c r="P55" s="31"/>
      <c r="Q55" s="109"/>
      <c r="R55" s="110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</row>
    <row r="56" spans="1:231" ht="105" x14ac:dyDescent="0.25">
      <c r="A56" s="89">
        <v>6</v>
      </c>
      <c r="B56" s="75" t="s">
        <v>139</v>
      </c>
      <c r="C56" s="89" t="s">
        <v>15</v>
      </c>
      <c r="D56" s="89" t="s">
        <v>35</v>
      </c>
      <c r="E56" s="77" t="s">
        <v>140</v>
      </c>
      <c r="F56" s="77"/>
      <c r="G56" s="77"/>
      <c r="H56" s="89" t="s">
        <v>141</v>
      </c>
      <c r="I56" s="28" t="s">
        <v>64</v>
      </c>
      <c r="J56" s="89">
        <v>240</v>
      </c>
      <c r="K56" s="30"/>
      <c r="L56" s="28"/>
      <c r="M56" s="76"/>
      <c r="N56" s="31"/>
      <c r="O56" s="31"/>
      <c r="P56" s="31"/>
      <c r="Q56" s="109"/>
      <c r="R56" s="110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</row>
    <row r="57" spans="1:231" ht="135" x14ac:dyDescent="0.25">
      <c r="A57" s="97">
        <v>7</v>
      </c>
      <c r="B57" s="67" t="s">
        <v>161</v>
      </c>
      <c r="C57" s="33" t="s">
        <v>15</v>
      </c>
      <c r="D57" s="3" t="s">
        <v>35</v>
      </c>
      <c r="E57" s="78" t="s">
        <v>66</v>
      </c>
      <c r="F57" s="78"/>
      <c r="G57" s="78"/>
      <c r="H57" s="3" t="s">
        <v>67</v>
      </c>
      <c r="I57" s="28" t="s">
        <v>64</v>
      </c>
      <c r="J57" s="89">
        <v>100</v>
      </c>
      <c r="K57" s="30"/>
      <c r="L57" s="28"/>
      <c r="M57" s="54"/>
      <c r="N57" s="31"/>
      <c r="O57" s="31"/>
      <c r="P57" s="31"/>
      <c r="Q57" s="79"/>
      <c r="R57" s="80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</row>
    <row r="58" spans="1:231" ht="184.8" customHeight="1" x14ac:dyDescent="0.25">
      <c r="A58" s="89">
        <v>8</v>
      </c>
      <c r="B58" s="75" t="s">
        <v>162</v>
      </c>
      <c r="C58" s="89" t="s">
        <v>15</v>
      </c>
      <c r="D58" s="3" t="s">
        <v>35</v>
      </c>
      <c r="E58" s="77" t="s">
        <v>66</v>
      </c>
      <c r="F58" s="77"/>
      <c r="G58" s="77"/>
      <c r="H58" s="89" t="s">
        <v>142</v>
      </c>
      <c r="I58" s="28" t="s">
        <v>64</v>
      </c>
      <c r="J58" s="89">
        <v>100</v>
      </c>
      <c r="K58" s="30"/>
      <c r="L58" s="28"/>
      <c r="M58" s="54"/>
      <c r="N58" s="31"/>
      <c r="O58" s="31"/>
      <c r="P58" s="31"/>
      <c r="Q58" s="109"/>
      <c r="R58" s="110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</row>
    <row r="59" spans="1:231" ht="120" x14ac:dyDescent="0.25">
      <c r="A59" s="89">
        <v>9</v>
      </c>
      <c r="B59" s="75" t="s">
        <v>163</v>
      </c>
      <c r="C59" s="89" t="s">
        <v>47</v>
      </c>
      <c r="D59" s="89" t="s">
        <v>48</v>
      </c>
      <c r="E59" s="77" t="s">
        <v>143</v>
      </c>
      <c r="F59" s="77"/>
      <c r="G59" s="77"/>
      <c r="H59" s="89"/>
      <c r="I59" s="28" t="s">
        <v>144</v>
      </c>
      <c r="J59" s="89">
        <v>24</v>
      </c>
      <c r="K59" s="30"/>
      <c r="L59" s="28"/>
      <c r="M59" s="54"/>
      <c r="N59" s="31"/>
      <c r="O59" s="31"/>
      <c r="P59" s="31"/>
      <c r="Q59" s="109"/>
      <c r="R59" s="110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</row>
    <row r="60" spans="1:231" ht="150" x14ac:dyDescent="0.25">
      <c r="A60" s="89">
        <v>10</v>
      </c>
      <c r="B60" s="75" t="s">
        <v>145</v>
      </c>
      <c r="C60" s="89"/>
      <c r="D60" s="89"/>
      <c r="E60" s="77"/>
      <c r="F60" s="77"/>
      <c r="G60" s="77"/>
      <c r="H60" s="89"/>
      <c r="I60" s="28" t="s">
        <v>146</v>
      </c>
      <c r="J60" s="89">
        <v>600</v>
      </c>
      <c r="K60" s="30"/>
      <c r="L60" s="28"/>
      <c r="M60" s="54"/>
      <c r="N60" s="31"/>
      <c r="O60" s="31"/>
      <c r="P60" s="31"/>
      <c r="Q60" s="109"/>
      <c r="R60" s="11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</row>
    <row r="61" spans="1:231" ht="120" x14ac:dyDescent="0.25">
      <c r="A61" s="89">
        <v>11</v>
      </c>
      <c r="B61" s="75" t="s">
        <v>154</v>
      </c>
      <c r="C61" s="89"/>
      <c r="D61" s="89"/>
      <c r="E61" s="77"/>
      <c r="F61" s="77"/>
      <c r="G61" s="77"/>
      <c r="H61" s="89"/>
      <c r="I61" s="28" t="s">
        <v>147</v>
      </c>
      <c r="J61" s="89">
        <v>132</v>
      </c>
      <c r="K61" s="30"/>
      <c r="L61" s="28"/>
      <c r="M61" s="54"/>
      <c r="N61" s="31"/>
      <c r="O61" s="31"/>
      <c r="P61" s="31"/>
      <c r="Q61" s="109"/>
      <c r="R61" s="11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</row>
    <row r="62" spans="1:231" ht="15.6" x14ac:dyDescent="0.25">
      <c r="B62" s="4" t="s">
        <v>37</v>
      </c>
      <c r="K62" s="86"/>
      <c r="L62" s="72" t="s">
        <v>22</v>
      </c>
      <c r="M62" s="85"/>
      <c r="N62" s="31">
        <f>SUM(N51:N61)</f>
        <v>0</v>
      </c>
      <c r="O62" s="31">
        <f t="shared" ref="O62" si="2">P62-N62</f>
        <v>0</v>
      </c>
      <c r="P62" s="31">
        <f>SUM(P51:P61)</f>
        <v>0</v>
      </c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</row>
    <row r="63" spans="1:231" ht="30" x14ac:dyDescent="0.25">
      <c r="B63" s="4" t="s">
        <v>76</v>
      </c>
      <c r="K63" s="87"/>
      <c r="L63" s="72"/>
      <c r="M63" s="47"/>
      <c r="N63" s="58"/>
      <c r="O63" s="58"/>
      <c r="P63" s="58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</row>
    <row r="64" spans="1:231" ht="30" x14ac:dyDescent="0.25">
      <c r="B64" s="4" t="s">
        <v>149</v>
      </c>
      <c r="K64" s="87"/>
      <c r="L64" s="72"/>
      <c r="M64" s="47"/>
      <c r="N64" s="50"/>
      <c r="O64" s="50"/>
      <c r="P64" s="5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</row>
    <row r="65" spans="1:231" ht="45" x14ac:dyDescent="0.25">
      <c r="B65" s="4" t="s">
        <v>148</v>
      </c>
      <c r="K65" s="87"/>
      <c r="L65" s="72"/>
      <c r="M65" s="47"/>
      <c r="N65" s="50"/>
      <c r="O65" s="50"/>
      <c r="P65" s="5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</row>
    <row r="66" spans="1:231" ht="15.6" x14ac:dyDescent="0.25">
      <c r="L66" s="72"/>
      <c r="M66" s="47"/>
      <c r="N66" s="48"/>
      <c r="O66" s="48"/>
      <c r="P66" s="4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</row>
    <row r="67" spans="1:231" ht="15.6" x14ac:dyDescent="0.25">
      <c r="A67" s="1" t="s">
        <v>89</v>
      </c>
      <c r="B67" s="1" t="s">
        <v>150</v>
      </c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</row>
    <row r="68" spans="1:231" ht="31.2" x14ac:dyDescent="0.3">
      <c r="A68" s="88" t="s">
        <v>1</v>
      </c>
      <c r="B68" s="88" t="s">
        <v>2</v>
      </c>
      <c r="C68" s="88" t="s">
        <v>3</v>
      </c>
      <c r="D68" s="88" t="s">
        <v>4</v>
      </c>
      <c r="E68" s="88" t="s">
        <v>5</v>
      </c>
      <c r="F68" s="90" t="s">
        <v>95</v>
      </c>
      <c r="G68" s="90" t="s">
        <v>96</v>
      </c>
      <c r="H68" s="88" t="s">
        <v>6</v>
      </c>
      <c r="I68" s="25" t="s">
        <v>7</v>
      </c>
      <c r="J68" s="88" t="s">
        <v>68</v>
      </c>
      <c r="K68" s="88" t="s">
        <v>8</v>
      </c>
      <c r="L68" s="88" t="s">
        <v>9</v>
      </c>
      <c r="M68" s="26" t="s">
        <v>10</v>
      </c>
      <c r="N68" s="88" t="s">
        <v>11</v>
      </c>
      <c r="O68" s="88" t="s">
        <v>12</v>
      </c>
      <c r="P68" s="88" t="s">
        <v>13</v>
      </c>
      <c r="Q68" s="107" t="s">
        <v>14</v>
      </c>
      <c r="R68" s="107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</row>
    <row r="69" spans="1:231" ht="285" x14ac:dyDescent="0.25">
      <c r="A69" s="89">
        <v>1</v>
      </c>
      <c r="B69" s="75" t="s">
        <v>164</v>
      </c>
      <c r="C69" s="28"/>
      <c r="D69" s="81"/>
      <c r="E69" s="75"/>
      <c r="F69" s="75" t="s">
        <v>165</v>
      </c>
      <c r="G69" s="75"/>
      <c r="H69" s="89" t="s">
        <v>151</v>
      </c>
      <c r="I69" s="28" t="s">
        <v>42</v>
      </c>
      <c r="J69" s="89">
        <v>360</v>
      </c>
      <c r="K69" s="31"/>
      <c r="L69" s="28"/>
      <c r="M69" s="54"/>
      <c r="N69" s="31"/>
      <c r="O69" s="31"/>
      <c r="P69" s="31"/>
      <c r="Q69" s="103"/>
      <c r="R69" s="10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</row>
    <row r="70" spans="1:231" ht="145.80000000000001" customHeight="1" x14ac:dyDescent="0.25">
      <c r="A70" s="89">
        <v>2</v>
      </c>
      <c r="B70" s="75" t="s">
        <v>167</v>
      </c>
      <c r="C70" s="28"/>
      <c r="D70" s="75"/>
      <c r="E70" s="75"/>
      <c r="F70" s="75"/>
      <c r="G70" s="75"/>
      <c r="H70" s="89" t="s">
        <v>152</v>
      </c>
      <c r="I70" s="28" t="s">
        <v>44</v>
      </c>
      <c r="J70" s="29">
        <v>12</v>
      </c>
      <c r="K70" s="31"/>
      <c r="L70" s="28"/>
      <c r="M70" s="54"/>
      <c r="N70" s="31"/>
      <c r="O70" s="31"/>
      <c r="P70" s="31"/>
      <c r="Q70" s="105"/>
      <c r="R70" s="105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</row>
    <row r="71" spans="1:231" ht="15.6" x14ac:dyDescent="0.25">
      <c r="L71" s="72" t="s">
        <v>22</v>
      </c>
      <c r="M71" s="85"/>
      <c r="N71" s="31">
        <f>SUM(N69:N70)</f>
        <v>0</v>
      </c>
      <c r="O71" s="31">
        <f t="shared" ref="O71" si="3">P71-N71</f>
        <v>0</v>
      </c>
      <c r="P71" s="31">
        <f>SUM(P69:P70)</f>
        <v>0</v>
      </c>
      <c r="S71" s="83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</row>
    <row r="72" spans="1:231" ht="15.6" x14ac:dyDescent="0.25">
      <c r="L72" s="72"/>
      <c r="M72" s="47"/>
      <c r="N72" s="48"/>
      <c r="O72" s="48"/>
      <c r="P72" s="48"/>
      <c r="S72" s="83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</row>
    <row r="73" spans="1:231" ht="15.6" x14ac:dyDescent="0.25">
      <c r="L73" s="72"/>
      <c r="M73" s="47"/>
      <c r="N73" s="48"/>
      <c r="O73" s="48"/>
      <c r="P73" s="48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</row>
    <row r="74" spans="1:231" ht="15.6" x14ac:dyDescent="0.25">
      <c r="L74" s="72"/>
      <c r="M74" s="47"/>
      <c r="N74" s="48"/>
      <c r="O74" s="48"/>
      <c r="P74" s="48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</row>
    <row r="75" spans="1:231" ht="15.6" x14ac:dyDescent="0.25">
      <c r="A75" s="1" t="s">
        <v>81</v>
      </c>
      <c r="B75" s="1" t="s">
        <v>43</v>
      </c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</row>
    <row r="76" spans="1:231" ht="62.4" x14ac:dyDescent="0.3">
      <c r="A76" s="88" t="s">
        <v>1</v>
      </c>
      <c r="B76" s="88" t="s">
        <v>2</v>
      </c>
      <c r="C76" s="88" t="s">
        <v>3</v>
      </c>
      <c r="D76" s="88" t="s">
        <v>4</v>
      </c>
      <c r="E76" s="88" t="s">
        <v>5</v>
      </c>
      <c r="F76" s="90" t="s">
        <v>95</v>
      </c>
      <c r="G76" s="90" t="s">
        <v>180</v>
      </c>
      <c r="H76" s="88" t="s">
        <v>6</v>
      </c>
      <c r="I76" s="25" t="s">
        <v>7</v>
      </c>
      <c r="J76" s="88" t="s">
        <v>68</v>
      </c>
      <c r="K76" s="88" t="s">
        <v>8</v>
      </c>
      <c r="L76" s="88" t="s">
        <v>9</v>
      </c>
      <c r="M76" s="26" t="s">
        <v>10</v>
      </c>
      <c r="N76" s="88" t="s">
        <v>11</v>
      </c>
      <c r="O76" s="88" t="s">
        <v>12</v>
      </c>
      <c r="P76" s="88" t="s">
        <v>13</v>
      </c>
      <c r="Q76" s="107" t="s">
        <v>14</v>
      </c>
      <c r="R76" s="107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</row>
    <row r="77" spans="1:231" ht="117" customHeight="1" x14ac:dyDescent="0.25">
      <c r="A77" s="89">
        <v>1</v>
      </c>
      <c r="B77" s="75" t="s">
        <v>101</v>
      </c>
      <c r="C77" s="28">
        <v>0.03</v>
      </c>
      <c r="D77" s="81"/>
      <c r="E77" s="75" t="s">
        <v>79</v>
      </c>
      <c r="F77" s="75" t="s">
        <v>185</v>
      </c>
      <c r="G77" s="75"/>
      <c r="H77" s="102" t="s">
        <v>181</v>
      </c>
      <c r="I77" s="28" t="s">
        <v>42</v>
      </c>
      <c r="J77" s="89">
        <v>12</v>
      </c>
      <c r="K77" s="31"/>
      <c r="L77" s="28"/>
      <c r="M77" s="54"/>
      <c r="N77" s="31"/>
      <c r="O77" s="31"/>
      <c r="P77" s="31"/>
      <c r="Q77" s="103"/>
      <c r="R77" s="104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</row>
    <row r="78" spans="1:231" ht="129.6" customHeight="1" x14ac:dyDescent="0.25">
      <c r="A78" s="89">
        <v>2</v>
      </c>
      <c r="B78" s="75" t="s">
        <v>184</v>
      </c>
      <c r="C78" s="28">
        <v>0.03</v>
      </c>
      <c r="D78" s="75" t="s">
        <v>77</v>
      </c>
      <c r="E78" s="75" t="s">
        <v>78</v>
      </c>
      <c r="F78" s="75" t="s">
        <v>102</v>
      </c>
      <c r="G78" s="75"/>
      <c r="H78" s="89" t="s">
        <v>187</v>
      </c>
      <c r="I78" s="28" t="s">
        <v>183</v>
      </c>
      <c r="J78" s="29" t="s">
        <v>182</v>
      </c>
      <c r="K78" s="31"/>
      <c r="L78" s="28"/>
      <c r="M78" s="54"/>
      <c r="N78" s="31"/>
      <c r="O78" s="31"/>
      <c r="P78" s="31"/>
      <c r="Q78" s="105"/>
      <c r="R78" s="105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</row>
    <row r="79" spans="1:231" ht="75" x14ac:dyDescent="0.25">
      <c r="A79" s="42"/>
      <c r="B79" s="16" t="s">
        <v>186</v>
      </c>
      <c r="C79" s="42"/>
      <c r="D79" s="82"/>
      <c r="E79" s="16"/>
      <c r="F79" s="16"/>
      <c r="G79" s="16"/>
      <c r="H79" s="42"/>
      <c r="I79" s="44"/>
      <c r="J79" s="42"/>
      <c r="K79" s="43"/>
      <c r="L79" s="44" t="s">
        <v>22</v>
      </c>
      <c r="M79" s="47"/>
      <c r="N79" s="40">
        <f>SUM(N77:N78)</f>
        <v>0</v>
      </c>
      <c r="O79" s="40">
        <f>SUM(O77:O78)</f>
        <v>0</v>
      </c>
      <c r="P79" s="40">
        <f>SUM(P77:P78)</f>
        <v>0</v>
      </c>
      <c r="Q79" s="17"/>
      <c r="S79" s="83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</row>
    <row r="80" spans="1:231" ht="15.6" x14ac:dyDescent="0.25">
      <c r="A80" s="42"/>
      <c r="B80" s="16"/>
      <c r="C80" s="42"/>
      <c r="D80" s="82"/>
      <c r="E80" s="16"/>
      <c r="F80" s="16"/>
      <c r="G80" s="16"/>
      <c r="H80" s="42"/>
      <c r="I80" s="44"/>
      <c r="J80" s="42"/>
      <c r="K80" s="43"/>
      <c r="L80" s="44"/>
      <c r="M80" s="47"/>
      <c r="N80" s="48"/>
      <c r="O80" s="48"/>
      <c r="P80" s="48"/>
      <c r="Q80" s="17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</row>
    <row r="81" spans="1:231" ht="15.6" x14ac:dyDescent="0.25">
      <c r="A81" s="42"/>
      <c r="B81" s="16"/>
      <c r="C81" s="42"/>
      <c r="D81" s="82"/>
      <c r="E81" s="16"/>
      <c r="F81" s="16"/>
      <c r="G81" s="16"/>
      <c r="H81" s="42"/>
      <c r="I81" s="44"/>
      <c r="J81" s="42"/>
      <c r="K81" s="43"/>
      <c r="L81" s="44"/>
      <c r="M81" s="47"/>
      <c r="N81" s="48"/>
      <c r="O81" s="48"/>
      <c r="P81" s="48"/>
      <c r="Q81" s="17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</row>
    <row r="82" spans="1:231" ht="15.6" x14ac:dyDescent="0.25">
      <c r="A82" s="42"/>
      <c r="B82" s="16"/>
      <c r="C82" s="42"/>
      <c r="D82" s="82"/>
      <c r="E82" s="16"/>
      <c r="F82" s="16"/>
      <c r="G82" s="16"/>
      <c r="H82" s="42"/>
      <c r="I82" s="44"/>
      <c r="J82" s="42"/>
      <c r="K82" s="43"/>
      <c r="L82" s="44"/>
      <c r="M82" s="47"/>
      <c r="N82" s="50"/>
      <c r="O82" s="50"/>
      <c r="P82" s="50"/>
      <c r="Q82" s="17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</row>
    <row r="84" spans="1:231" ht="15.6" x14ac:dyDescent="0.25">
      <c r="A84" s="1" t="s">
        <v>153</v>
      </c>
      <c r="B84" s="1" t="s">
        <v>56</v>
      </c>
      <c r="E84" s="2" t="s">
        <v>51</v>
      </c>
      <c r="J84" s="60"/>
      <c r="K84" s="61"/>
      <c r="L84" s="62"/>
      <c r="M84" s="62"/>
      <c r="N84" s="62"/>
      <c r="O84" s="62"/>
    </row>
    <row r="85" spans="1:231" ht="31.2" x14ac:dyDescent="0.3">
      <c r="A85" s="90" t="s">
        <v>1</v>
      </c>
      <c r="B85" s="90" t="s">
        <v>2</v>
      </c>
      <c r="C85" s="90"/>
      <c r="D85" s="90"/>
      <c r="E85" s="90"/>
      <c r="F85" s="90" t="s">
        <v>95</v>
      </c>
      <c r="G85" s="90" t="s">
        <v>96</v>
      </c>
      <c r="H85" s="90" t="s">
        <v>6</v>
      </c>
      <c r="I85" s="91" t="s">
        <v>7</v>
      </c>
      <c r="J85" s="90" t="s">
        <v>52</v>
      </c>
      <c r="K85" s="88" t="s">
        <v>53</v>
      </c>
      <c r="L85" s="90" t="s">
        <v>9</v>
      </c>
      <c r="M85" s="90" t="s">
        <v>54</v>
      </c>
      <c r="N85" s="90" t="s">
        <v>11</v>
      </c>
      <c r="O85" s="90" t="s">
        <v>12</v>
      </c>
      <c r="P85" s="90" t="s">
        <v>13</v>
      </c>
      <c r="Q85" s="106" t="s">
        <v>14</v>
      </c>
      <c r="R85" s="106"/>
    </row>
    <row r="86" spans="1:231" s="16" customFormat="1" ht="247.8" customHeight="1" x14ac:dyDescent="0.25">
      <c r="A86" s="89">
        <v>1</v>
      </c>
      <c r="B86" s="4" t="s">
        <v>90</v>
      </c>
      <c r="C86" s="89"/>
      <c r="D86" s="89"/>
      <c r="E86" s="89"/>
      <c r="F86" s="89" t="s">
        <v>103</v>
      </c>
      <c r="G86" s="89"/>
      <c r="H86" s="28" t="s">
        <v>57</v>
      </c>
      <c r="I86" s="28" t="s">
        <v>26</v>
      </c>
      <c r="J86" s="29">
        <v>6</v>
      </c>
      <c r="K86" s="92"/>
      <c r="L86" s="28"/>
      <c r="M86" s="31"/>
      <c r="N86" s="31"/>
      <c r="O86" s="31"/>
      <c r="P86" s="31"/>
      <c r="Q86" s="105"/>
      <c r="R86" s="105"/>
    </row>
    <row r="87" spans="1:231" s="16" customFormat="1" ht="261.60000000000002" customHeight="1" x14ac:dyDescent="0.3">
      <c r="A87" s="89">
        <v>2</v>
      </c>
      <c r="B87" s="4" t="s">
        <v>97</v>
      </c>
      <c r="C87" s="89"/>
      <c r="D87" s="89"/>
      <c r="E87" s="89"/>
      <c r="F87" s="89" t="s">
        <v>104</v>
      </c>
      <c r="G87" s="89"/>
      <c r="H87" s="28" t="s">
        <v>98</v>
      </c>
      <c r="I87" s="28" t="s">
        <v>26</v>
      </c>
      <c r="J87" s="29">
        <v>6</v>
      </c>
      <c r="K87" s="93"/>
      <c r="L87" s="28"/>
      <c r="M87" s="31"/>
      <c r="N87" s="31"/>
      <c r="O87" s="31"/>
      <c r="P87" s="31"/>
      <c r="Q87" s="107"/>
      <c r="R87" s="107"/>
    </row>
    <row r="88" spans="1:231" s="16" customFormat="1" ht="105" x14ac:dyDescent="0.25">
      <c r="A88" s="89">
        <v>3</v>
      </c>
      <c r="B88" s="4" t="s">
        <v>91</v>
      </c>
      <c r="C88" s="89"/>
      <c r="D88" s="89"/>
      <c r="E88" s="89"/>
      <c r="F88" s="89"/>
      <c r="G88" s="89"/>
      <c r="H88" s="28" t="s">
        <v>99</v>
      </c>
      <c r="I88" s="28" t="s">
        <v>26</v>
      </c>
      <c r="J88" s="89">
        <v>3</v>
      </c>
      <c r="K88" s="93"/>
      <c r="L88" s="28"/>
      <c r="M88" s="31"/>
      <c r="N88" s="31"/>
      <c r="O88" s="31"/>
      <c r="P88" s="31"/>
      <c r="Q88" s="103"/>
      <c r="R88" s="104"/>
    </row>
    <row r="89" spans="1:231" ht="105" x14ac:dyDescent="0.25">
      <c r="A89" s="89">
        <v>4</v>
      </c>
      <c r="B89" s="4" t="s">
        <v>166</v>
      </c>
      <c r="C89" s="89"/>
      <c r="D89" s="89"/>
      <c r="E89" s="89"/>
      <c r="F89" s="89"/>
      <c r="G89" s="89"/>
      <c r="H89" s="28" t="s">
        <v>100</v>
      </c>
      <c r="I89" s="28" t="s">
        <v>26</v>
      </c>
      <c r="J89" s="29">
        <v>12</v>
      </c>
      <c r="K89" s="31"/>
      <c r="L89" s="28"/>
      <c r="M89" s="31"/>
      <c r="N89" s="31"/>
      <c r="O89" s="31"/>
      <c r="P89" s="31"/>
      <c r="Q89" s="105"/>
      <c r="R89" s="105"/>
    </row>
    <row r="90" spans="1:231" ht="60" x14ac:dyDescent="0.25">
      <c r="A90" s="89">
        <v>5</v>
      </c>
      <c r="B90" s="4" t="s">
        <v>92</v>
      </c>
      <c r="C90" s="89"/>
      <c r="D90" s="89"/>
      <c r="E90" s="89"/>
      <c r="F90" s="89"/>
      <c r="G90" s="89"/>
      <c r="H90" s="28" t="s">
        <v>94</v>
      </c>
      <c r="I90" s="28" t="s">
        <v>26</v>
      </c>
      <c r="J90" s="29">
        <v>6</v>
      </c>
      <c r="K90" s="31"/>
      <c r="L90" s="28"/>
      <c r="M90" s="31"/>
      <c r="N90" s="31"/>
      <c r="O90" s="31"/>
      <c r="P90" s="31"/>
      <c r="Q90" s="94"/>
      <c r="R90" s="49"/>
    </row>
    <row r="91" spans="1:231" ht="62.4" x14ac:dyDescent="0.25">
      <c r="B91" s="95" t="s">
        <v>93</v>
      </c>
      <c r="J91" s="33"/>
      <c r="K91" s="98"/>
      <c r="L91" s="100" t="s">
        <v>22</v>
      </c>
      <c r="M91" s="101"/>
      <c r="N91" s="31">
        <f>SUM(N86:N90)</f>
        <v>0</v>
      </c>
      <c r="O91" s="31">
        <f>SUM(O86:O90)</f>
        <v>0</v>
      </c>
      <c r="P91" s="31">
        <f>SUM(P86:P90)</f>
        <v>0</v>
      </c>
      <c r="Q91" s="74"/>
      <c r="R91" s="17"/>
      <c r="S91" s="83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</row>
    <row r="92" spans="1:231" ht="60" x14ac:dyDescent="0.25">
      <c r="B92" s="16" t="s">
        <v>188</v>
      </c>
      <c r="J92" s="42"/>
      <c r="K92" s="50"/>
      <c r="L92" s="44"/>
      <c r="M92" s="99"/>
      <c r="N92" s="58"/>
      <c r="O92" s="58"/>
      <c r="P92" s="58"/>
      <c r="S92" s="50"/>
    </row>
    <row r="93" spans="1:231" x14ac:dyDescent="0.25">
      <c r="N93" s="83"/>
      <c r="P93" s="83"/>
    </row>
    <row r="95" spans="1:231" x14ac:dyDescent="0.25">
      <c r="P95" s="83"/>
    </row>
    <row r="96" spans="1:231" x14ac:dyDescent="0.25">
      <c r="N96" s="83"/>
    </row>
    <row r="97" spans="14:20" x14ac:dyDescent="0.25">
      <c r="N97" s="83"/>
      <c r="P97" s="83"/>
    </row>
    <row r="98" spans="14:20" x14ac:dyDescent="0.25">
      <c r="N98" s="83"/>
      <c r="P98" s="83"/>
    </row>
    <row r="99" spans="14:20" x14ac:dyDescent="0.25">
      <c r="N99" s="83"/>
    </row>
    <row r="101" spans="14:20" x14ac:dyDescent="0.25">
      <c r="P101" s="83"/>
      <c r="Q101" s="96"/>
      <c r="R101" s="96"/>
      <c r="S101" s="50"/>
      <c r="T101" s="50"/>
    </row>
    <row r="102" spans="14:20" x14ac:dyDescent="0.25">
      <c r="Q102" s="96"/>
    </row>
    <row r="103" spans="14:20" x14ac:dyDescent="0.25">
      <c r="Q103" s="96"/>
    </row>
    <row r="104" spans="14:20" x14ac:dyDescent="0.25">
      <c r="Q104" s="96"/>
    </row>
  </sheetData>
  <mergeCells count="47">
    <mergeCell ref="Q17:R17"/>
    <mergeCell ref="Q6:R6"/>
    <mergeCell ref="Q7:R7"/>
    <mergeCell ref="Q26:R26"/>
    <mergeCell ref="Q27:R27"/>
    <mergeCell ref="A2:O2"/>
    <mergeCell ref="Q8:R8"/>
    <mergeCell ref="Q11:R11"/>
    <mergeCell ref="Q12:R12"/>
    <mergeCell ref="Q13:R13"/>
    <mergeCell ref="Q68:R68"/>
    <mergeCell ref="Q69:R69"/>
    <mergeCell ref="Q45:R45"/>
    <mergeCell ref="Q18:R18"/>
    <mergeCell ref="Q19:R19"/>
    <mergeCell ref="Q20:R20"/>
    <mergeCell ref="Q21:R21"/>
    <mergeCell ref="Q22:R22"/>
    <mergeCell ref="Q36:R36"/>
    <mergeCell ref="Q28:R28"/>
    <mergeCell ref="Q29:R29"/>
    <mergeCell ref="Q37:R37"/>
    <mergeCell ref="Q38:R38"/>
    <mergeCell ref="Q39:R39"/>
    <mergeCell ref="Q44:R44"/>
    <mergeCell ref="Q23:R23"/>
    <mergeCell ref="Q88:R88"/>
    <mergeCell ref="Q89:R89"/>
    <mergeCell ref="Q70:R70"/>
    <mergeCell ref="Q46:R46"/>
    <mergeCell ref="Q76:R76"/>
    <mergeCell ref="Q50:R50"/>
    <mergeCell ref="Q51:R51"/>
    <mergeCell ref="Q52:R52"/>
    <mergeCell ref="Q53:R53"/>
    <mergeCell ref="Q54:R54"/>
    <mergeCell ref="Q55:R55"/>
    <mergeCell ref="Q56:R56"/>
    <mergeCell ref="Q58:R58"/>
    <mergeCell ref="Q59:R59"/>
    <mergeCell ref="Q60:R60"/>
    <mergeCell ref="Q61:R61"/>
    <mergeCell ref="Q77:R77"/>
    <mergeCell ref="Q78:R78"/>
    <mergeCell ref="Q85:R85"/>
    <mergeCell ref="Q86:R86"/>
    <mergeCell ref="Q87:R87"/>
  </mergeCells>
  <pageMargins left="0.7" right="0.7" top="0.75" bottom="0.75" header="0.3" footer="0.3"/>
  <pageSetup paperSize="9" scale="39" fitToHeight="0" orientation="landscape" horizontalDpi="4294967293" verticalDpi="4294967293" r:id="rId1"/>
  <rowBreaks count="7" manualBreakCount="7">
    <brk id="15" max="17" man="1"/>
    <brk id="19" max="17" man="1"/>
    <brk id="26" max="17" man="1"/>
    <brk id="38" max="17" man="1"/>
    <brk id="47" max="17" man="1"/>
    <brk id="74" max="17" man="1"/>
    <brk id="8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********</cp:lastModifiedBy>
  <cp:lastPrinted>2017-03-27T12:28:11Z</cp:lastPrinted>
  <dcterms:created xsi:type="dcterms:W3CDTF">2015-02-17T08:03:30Z</dcterms:created>
  <dcterms:modified xsi:type="dcterms:W3CDTF">2017-03-31T07:12:40Z</dcterms:modified>
</cp:coreProperties>
</file>