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8" windowWidth="22692" windowHeight="9012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Arkusz1!$A$1:$M$190</definedName>
  </definedNames>
  <calcPr calcId="145621"/>
</workbook>
</file>

<file path=xl/calcChain.xml><?xml version="1.0" encoding="utf-8"?>
<calcChain xmlns="http://schemas.openxmlformats.org/spreadsheetml/2006/main">
  <c r="L159" i="1" l="1"/>
  <c r="K159" i="1"/>
  <c r="J159" i="1"/>
  <c r="L134" i="1"/>
  <c r="K134" i="1"/>
  <c r="J134" i="1"/>
  <c r="L126" i="1"/>
  <c r="K126" i="1"/>
  <c r="J126" i="1"/>
  <c r="L117" i="1"/>
  <c r="K117" i="1"/>
  <c r="J117" i="1"/>
  <c r="L112" i="1"/>
  <c r="K112" i="1"/>
  <c r="J112" i="1"/>
  <c r="L96" i="1"/>
  <c r="K96" i="1"/>
  <c r="J96" i="1"/>
  <c r="L90" i="1"/>
  <c r="K90" i="1"/>
  <c r="J90" i="1"/>
  <c r="L83" i="1"/>
  <c r="K83" i="1"/>
  <c r="J83" i="1"/>
  <c r="L72" i="1"/>
  <c r="K72" i="1"/>
  <c r="J72" i="1"/>
  <c r="L41" i="1"/>
  <c r="K41" i="1"/>
  <c r="J41" i="1"/>
  <c r="L30" i="1"/>
  <c r="K30" i="1"/>
  <c r="J30" i="1"/>
  <c r="L24" i="1"/>
  <c r="K24" i="1"/>
  <c r="J24" i="1"/>
  <c r="J189" i="1" l="1"/>
  <c r="L189" i="1"/>
  <c r="J178" i="1"/>
  <c r="L67" i="1"/>
  <c r="J19" i="1"/>
  <c r="J67" i="1" l="1"/>
  <c r="L164" i="1"/>
  <c r="L11" i="1"/>
  <c r="L19" i="1"/>
  <c r="L178" i="1"/>
  <c r="K189" i="1"/>
  <c r="L53" i="1"/>
  <c r="J53" i="1"/>
  <c r="J11" i="1"/>
  <c r="J164" i="1"/>
  <c r="K67" i="1" l="1"/>
  <c r="K53" i="1"/>
  <c r="K178" i="1"/>
  <c r="K11" i="1"/>
  <c r="K164" i="1"/>
  <c r="K19" i="1"/>
</calcChain>
</file>

<file path=xl/sharedStrings.xml><?xml version="1.0" encoding="utf-8"?>
<sst xmlns="http://schemas.openxmlformats.org/spreadsheetml/2006/main" count="487" uniqueCount="177">
  <si>
    <t>Załącznik nr 5 do SIWZ - Opis i ilości w okresie 12 miesięcy</t>
  </si>
  <si>
    <t>Lp.</t>
  </si>
  <si>
    <t>opis towaru</t>
  </si>
  <si>
    <t>Kryteria oceny ofert</t>
  </si>
  <si>
    <t>Parametry oferowane</t>
  </si>
  <si>
    <t>jm</t>
  </si>
  <si>
    <t>Ilość</t>
  </si>
  <si>
    <t>cena jednostkowa netto</t>
  </si>
  <si>
    <t>VAT %</t>
  </si>
  <si>
    <t>cena jednostkowa brutto</t>
  </si>
  <si>
    <t>Wartość netto</t>
  </si>
  <si>
    <t>Wartość VAT</t>
  </si>
  <si>
    <t>Wartość brutto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</si>
  <si>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15cm</t>
  </si>
  <si>
    <t>szt.</t>
  </si>
  <si>
    <r>
      <t>Plastyka przednia pochwy. Implant o anatomicznym kształcie, trapez z czterema ramionami pokrytymi plastikową osłonką, materiał: polipropylen monofilament, gramatura 48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 xml:space="preserve"> (+/- 0,02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), grubość siatki 0,33 (+/- 1%), grubość nitki 80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1"/>
        <charset val="238"/>
      </rPr>
      <t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4,5 cm, podstawa dolna 6 cm, wysokość 6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TOT.</t>
    </r>
  </si>
  <si>
    <t>technologia quadriaxial – 10 pkt brak technologii quadriaxial – 0 pkt</t>
  </si>
  <si>
    <t>Igły wielorazowego użytku ze stali chirurgicznej, spiralne (lewa+prawa)</t>
  </si>
  <si>
    <t>Taśma do leczenia wysiłkowego nietrzymania moczu u kobiet
Parametry zestawu: materiał polipropylen monofilament, plastikowa osłonka na tasmie- wymóg zapewniwnia sterylności, brak osłonki w środku na odcinku min 1,5 cm; gramatura 48g/m2 (+/- 0,02 g/m2, gru</t>
  </si>
  <si>
    <t>RAZEM</t>
  </si>
  <si>
    <t>j.m.</t>
  </si>
  <si>
    <t>Próbki</t>
  </si>
  <si>
    <t>Materiał hemostatyczny o mikrowłókienkowym splocie, zbudowany z 7 warstw. Rozmiar 5,1cm x 10,2cm</t>
  </si>
  <si>
    <t>saszetki</t>
  </si>
  <si>
    <t>Materiał hemostatyczny o zwartym splocie. Rozmiar 7,5cm x 10cm</t>
  </si>
  <si>
    <r>
      <t xml:space="preserve">Rozmiar 7,5cm x 10cm- 30 pkt.  </t>
    </r>
    <r>
      <rPr>
        <sz val="10"/>
        <color rgb="FF000000"/>
        <rFont val="Arial21"/>
        <charset val="238"/>
      </rPr>
      <t>± 5% - 0 pkt</t>
    </r>
  </si>
  <si>
    <t>Oksydowana regenerowana celuloza. Czas wchłaniania do 14 dni. pH 2,5-3,5 oraz bakteriobójczość wobec szczepów MRSA, VPR, PRSP. Rozmiar 10cm x 20cm</t>
  </si>
  <si>
    <r>
      <t xml:space="preserve">Rozmiar 10cm x 20cm </t>
    </r>
    <r>
      <rPr>
        <sz val="10"/>
        <color rgb="FF000000"/>
        <rFont val="Arial21"/>
        <charset val="238"/>
      </rPr>
      <t>± 10% - 0 pkt</t>
    </r>
  </si>
  <si>
    <t>Struktura, nieutkana, nierozwarstwialna włóknina hemostatyczna, zawartość grupy karboksylowej 18-24%. Rozmiar 2,5cm x 5,2cm - saszetki</t>
  </si>
  <si>
    <t>Razem</t>
  </si>
  <si>
    <t>Rozmiar 10cm x 20cm – 30 pk t± 10% - 0 pkt</t>
  </si>
  <si>
    <t>Proteza naczyniowa tętniczo - żylna  z PTFE o jednowarstwowej strukturze ściany, proste, niezbrojone, wykonane w technice Stretch, grubość ściany 0,69mm; odporność szwów na wyrywanie 0,6 Ibs, wytrzymałość radialna na rozciąganie 18 Ibs; ciśnienie wejścia wody 215 mmHg. Możliwość powtórnej sterylizacji protezy potwierdzona standardami w instrukcji użycia. Długość  max 80 cm, średnica 6 mm.</t>
  </si>
  <si>
    <t>Długość  80 cm,- 30 pkt    . ± 10% - 0 pk</t>
  </si>
  <si>
    <t>Czepki operacyjne w kształcie hełmu, zapewniający pełną ochronę głowy i szyi, wiązany na troki wokół szyi. Szczególnie odpowiedni dla mężczyzn z brodą. W części przedniej wszyta wstawka pochłaniająca pot. Czepek wykonany z włókniny wiskozowej o gramaturze 25g/m2. Pakowany po 100 szt. w opakowaniu</t>
  </si>
  <si>
    <t>op.</t>
  </si>
  <si>
    <t>Taśmy samoprzylepne o wymiarach 10 x 50cm pakowane a ' 2 szt.</t>
  </si>
  <si>
    <t>Serweta jałowa,niebieska,z włókniny typu TMS 35g/m2, wysterylizowana parą wodną, na opakowaniu podwójna metka z nr serii, datą ważności, nazwą producenta,Roz.45cm x 40cm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</si>
  <si>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</si>
  <si>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 barierowej włókniny zgodnej z normą EN 13795 1,2,3 o gramaturze 54 g/m2. Jedną z warstw stanowi folia PE. Chłonność warstwy zewnętrznej min. 440%. Odporność na penetrację płynów &gt;200cm H2O oraz odporność na rozerwanie &gt;290kPa.</t>
  </si>
  <si>
    <r>
      <t xml:space="preserve">Rozmiar  150 x 240cm – 30 pkt        </t>
    </r>
    <r>
      <rPr>
        <sz val="10"/>
        <color rgb="FF000000"/>
        <rFont val="Arial21"/>
        <charset val="238"/>
      </rPr>
      <t>± 10% - 0 pkt</t>
    </r>
  </si>
  <si>
    <r>
      <t>Serweta samoprzylepna 45 x75 cm, wykonana z dwuwarstwowej, pełno barierowej włókniny polipropylenowej zgodnej z normą EN 13795 1.2.3 o gramaturze 55 g/m</t>
    </r>
    <r>
      <rPr>
        <sz val="9"/>
        <color rgb="FF000000"/>
        <rFont val="Calibri"/>
        <family val="2"/>
        <charset val="238"/>
      </rPr>
      <t>²</t>
    </r>
    <r>
      <rPr>
        <sz val="9"/>
        <color rgb="FF000000"/>
        <rFont val="Arial1"/>
        <charset val="238"/>
      </rPr>
      <t>. Jedną z warstw materiału stanowi folia PE. Chłonność warstwy zewnętrznej 450%. Serwetę cechuje wysoka odporność na penetrację płynów zgodnie z EN 20811 &gt; 150cm H</t>
    </r>
    <r>
      <rPr>
        <sz val="9"/>
        <color rgb="FF000000"/>
        <rFont val="Calibri"/>
        <family val="2"/>
        <charset val="238"/>
      </rPr>
      <t>₂</t>
    </r>
    <r>
      <rPr>
        <sz val="9"/>
        <color rgb="FF000000"/>
        <rFont val="Arial1"/>
        <charset val="238"/>
      </rPr>
      <t>O oraz odporność na rozerwanie &gt;290kPa zgodnie z EN 13938-1.</t>
    </r>
  </si>
  <si>
    <t>Uchwyt velcro typu rzep, 2 cm x 23 cm</t>
  </si>
  <si>
    <r>
      <t>Pojemnik na odpady medyczne długie np. trokary, igły biopsyjne, narzędzia laparoskopowe. Z zamykanym otworem wrzutowym, wykonany z tworzywa sztucznego o wymiarach 12cm x 17cm x 62cm (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wymiarze), z uniwersalnym systemem mocowania zarówno w pionie jak i w poziomie np. na stojaku do kroplówki.</t>
    </r>
  </si>
  <si>
    <r>
      <t xml:space="preserve">o wymiarach 12cm x 17cm x 62cm – 30 pkt </t>
    </r>
    <r>
      <rPr>
        <sz val="9"/>
        <color rgb="FF000000"/>
        <rFont val="Calibri"/>
        <family val="2"/>
        <charset val="238"/>
      </rPr>
      <t>±</t>
    </r>
    <r>
      <rPr>
        <sz val="9"/>
        <color rgb="FF000000"/>
        <rFont val="Arial1"/>
        <charset val="238"/>
      </rPr>
      <t>2 cm w każdym wymiarze -0pkt</t>
    </r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</si>
  <si>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</si>
  <si>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Końcówka do odsysania mikrochirurgiczna metalowa CH9, długość 160 mm</t>
  </si>
  <si>
    <t>Licznik igieł zapewniający umieszczenie igły w odrębnych polach od 1 do 20. Zamykana pokrywa z zawiasami, wbudowany element usuwający ostrze skalpela, wyposażony w magnes, bez lateksowy, sterylny, kolor żółty</t>
  </si>
  <si>
    <t>Okulary ochronne do zabiegów chirurgicznych, zapobiegające odblaskom oraz zaparowaniu soczewek i energii statycznej. Oprawka dopasowana do czoła aby zapobiec zachlapaniu oczu od górnej części okularów. Górna krawędź soczewki posiadająca matowy pasek ułatwiający chwytanie soczewek w trakcie ich zakładania bez pozostawienia odcisków palców. Oprawka + soczewki.</t>
  </si>
  <si>
    <t>kpl</t>
  </si>
  <si>
    <t xml:space="preserve">Zestaw przeznaczony do pooperacyjnej, autologicznej autotransfuzji krwi pełnej.  W skład zestawu wchodzi pojemnik ssący typu mieszek, wykonany z polietylenu o wysokim stopniu rozprężalności  o pojemności 250ml- 275ml o podciśnieniu początkowym na poziomie min 120mbar, dren o długości 140cm z uniwersalną, docinaną, nie zwężającą światła drenów końcówką łączącą, wykonaną z silikonu, kompatybilną ze wszystkimi drenami Redona w rozmiarach od CH 6-CH 18. Dren umożliwia jednoczesny drenaż dwoma drenami. Precyzyjna skala pomiarowa- od 35ml co 40 ml.W drenie samouszczelniający się port iniekcyjny, umożliwiający podawanie min. antykoagulantów. Drugi dren łączący o długości 6 cm zakończony łącznikiem typu large-lock do połączenia z workiem na krew wyposażony w nasadkę ochronną do zabezpieczenia łącznika po odłączeniu worka. Worek zbiorczy na krew o poj. 1000ml, skalowany co 50-100ml, z filtrem 200µm wyposażony w zastawkę antyrefluksyjną zapobiegającą cofaniu się krwi, oraz w samouszczelniający zawór łączeniowy do igły aparatu transfuzyjnego. Aparat do transfuzji z filtrami 10µm- z dużą, elastyczną komorą kroplową, oraz drenem o długości 150cm z zakończeniem luer-lock oraz precyzyjnym zaciskiem rolkowym. Sterylny, podwójnie pakowany. Zgodny z normami PN EN ISO 11607, PN EN ISO 868
 </t>
  </si>
  <si>
    <t>opak.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</si>
  <si>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</si>
  <si>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</si>
  <si>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Jednorazowy stapler zamykająco tnący z zakrzywioną główką (kształt płksiężyca), długość lini cięcia 40 mm Stapler umożliwia sześciokrotne wystrzelenie ładunku podczas jednego zabiegu, zawiera ładunek do tkanki standardowej lub grubej (Zamawiający każdorazowo określi rodzaj łdunku w staplerze przy składaniu zamówienia).</t>
  </si>
  <si>
    <t>Ładunek do staplera z zakrzywioną głowicą o długości lini cięcia 40 mm. Ładunek do tkanki standardowej, grubej. (Zamawiający każdorazowo określi rodzaj łdunku w staplerze przy składaniu zamówienia).</t>
  </si>
  <si>
    <t>Jednorazowa rączka staplera liniowego z nożem wbudowanym w ładunek, umożliwiająca sekwencyjną regulację wysokości zszywe przeznaczonych do tkanki standardowej (1,5 mm po zamknięciu), pośredniej (1,8 mm po zamknięciu) i grubej (2 mm po zamknieci) Stapler kompatybilny z ładunkiem posiadającym sześć rzędów zszywek wykonanych w technologii przestrzennej 3D o długości lini szwu 61 mm (Rączka staplera bez ładunku)</t>
  </si>
  <si>
    <t>Jednorazowa końcówka noża harmonicznego dł. 9 cm. Końcówka posiada dwa przyciski aktywujące max i min. Końcówka z wbudowaną adaptacyjną technologią tkankową umożliwiająca generatorowi identyfikowanie i monitorowanie instrumentu podczas jego użycia co pozwala generatorowi modulować i zmniejszać moc wyjściową, a także generować zwrotne sygnały dźwiękowe dla użytkownika, stosownie do potrzeb. Kształt uchwytu nożycowy, możliwość cięcia i  koagulacji. Aktywne zakrzywione ostrze o długości 16 mm</t>
  </si>
  <si>
    <t>Jednorazowa końcówka noża harmonicznego dł. ramienia 36 cm, śr. 5 mm z technologią adaptacji do tkanki. Końcówka posiada dwa przyciski aktywujące max i min. Możliwość cięcia i koagulacji, kształt uchwytu pistoletowy,</t>
  </si>
  <si>
    <t>Jednorazowa końcówka do noża harmonicznego dł. Ramienia 23 cm. Śr. 5 mm, bransza aktywna wykonana ze stopu tytanu pokryta czarną powłoką minimalizującą przywieranie. Końcówka posiada dwa przyciski aktywujące max i min. Końcówka z wbudowaną adaptacyjną technologią tkankową umożliwiającą generatorowi identyfikowanie i monitorowanie instrumentu podczas jego użycia, co pozwala generatorowi modulować i zmniejszać moc wyjściową a także generować zwrotne sygnały dźwiękowe dla użytkownika, stosownie do potrzeb. Możliwość cięcia i koagulacji, kształt uchwyty pistoletowy</t>
  </si>
  <si>
    <t>Sterylna, częściowo wchałanialna siatka separująca z obrzeżem służącym do jej mocowania (krawędzie obwodowe fabrycznie złożone):przeznaczona do leczenia przepuklin i innych ubytków struktur powięziowych; składająca się z mikroporowatej dzianej siatki z włókien polipropylenowych i polidioksanonowych, laminowanej wchłanialnym filmem z poliglekapronu 25: dodatkowe, wchłanialne, dodatkowo barwione włókna polidioksanonowe wplecione  w siatkę jako znacznik ułatwiający orientację. Rozmiar max 25x36 cm</t>
  </si>
  <si>
    <r>
      <t xml:space="preserve">Rozmiar 25x36 cm – 30 pkt.       </t>
    </r>
    <r>
      <rPr>
        <sz val="10"/>
        <color rgb="FF000000"/>
        <rFont val="Arial21"/>
        <charset val="238"/>
      </rPr>
      <t>± 10% - 0 pkt.</t>
    </r>
  </si>
  <si>
    <t>opak</t>
  </si>
  <si>
    <t>Uwaga: Poz. 4, 5, 6 muszą być kompatybilne z nożem harmonicznym  Ethicon endo-surgery Generator G 11</t>
  </si>
  <si>
    <t>Fartuch jednorazowy jałowy chirurgiczny pełnobarierowy zgodny z EN 13795 1-3; z włókniny polipropylenowej typu SMMMS o gramaturze max. 40g/m2.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</t>
  </si>
  <si>
    <t xml:space="preserve"> z włókniny polipropylenowej typu SMMMS o gramaturze 40g/m2. Inne dopuszczone przez Zamawiającego – 0 pkt</t>
  </si>
  <si>
    <t>Uniwersalny ładunek do jednorazowego staplera liniowego z nożem posiadającym sekwencyjną regulację wysokości zszywek przeznaczonych do tkanki standardowej (1,5 mm po zamknięci),pośredniej 91,8 mm po zamknięciu) i grubej (2 mmpo zamknięciu). Ładunek posiadający sześć rzędów zszywek wykonanych w technologii przestrzennej 3D o długością linii szwu 61 mm (nóż zintegrowany z ładunkiem)</t>
  </si>
  <si>
    <r>
      <t xml:space="preserve">długość ramienia 10 cm – 30 pkt. </t>
    </r>
    <r>
      <rPr>
        <sz val="10"/>
        <color rgb="FF000000"/>
        <rFont val="Arial21"/>
        <charset val="238"/>
      </rPr>
      <t>± 5% - 0 pkt.</t>
    </r>
  </si>
  <si>
    <t>Jednorazowy ładunek do automatycznego staplera endoskopowego o długości linii szwu 60mm o 3 podwójnych rzędach zszywek, posiadającego dwie dźwignie – zamykającą i spustową, o długości ramienia 34cm. Ładunki z wysokością zszywek po zamknięciu 1,0mm; 1,5mm;1,8mm; 2,0mm;2,3mm – Każdorazowo określony rodzaj przy zamówieniu.</t>
  </si>
  <si>
    <t>Kieszeń na płyny, jałowa z kształtką,1-komorowa wykonana z mocnej folii,roz.40x30cm</t>
  </si>
  <si>
    <t>Jednokomorowa – 30 pkt. Dwukomorowa – 0 pkt.</t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</si>
  <si>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15cm x 20cm ,
powierzchnia przylepna 15 x 13 cm pakowanie a' 40 szt.</t>
    </r>
  </si>
  <si>
    <r>
  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Arial1"/>
        <charset val="238"/>
      </rPr>
      <t>m, MVRT: 1000g/m</t>
    </r>
    <r>
      <rPr>
        <vertAlign val="superscript"/>
        <sz val="9"/>
        <color rgb="FF000000"/>
        <rFont val="Arial1"/>
        <charset val="238"/>
      </rPr>
      <t>2</t>
    </r>
    <r>
      <rPr>
        <sz val="9"/>
        <color rgb="FF000000"/>
        <rFont val="Arial1"/>
        <charset val="238"/>
      </rPr>
      <t>/24h/37</t>
    </r>
    <r>
      <rPr>
        <vertAlign val="superscript"/>
        <sz val="9"/>
        <color rgb="FF000000"/>
        <rFont val="Arial1"/>
        <charset val="238"/>
      </rPr>
      <t>o</t>
    </r>
    <r>
      <rPr>
        <sz val="9"/>
        <color rgb="FF000000"/>
        <rFont val="Arial1"/>
        <charset val="238"/>
      </rPr>
      <t>C rozmiar całkowity 30cm x 20cm ,
powierzchnia przylepna 23 x 20 cm pakowanie a' 100 szt.</t>
    </r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</si>
  <si>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Poliuretarn + klej hipoalergiczny akrylowy + nośnik zewnętrzny kratkowany PE. Grubość 15-25mm, MVRT: 1000g/m2/24h/37oC rozmiar całkowity 45cm x 20cm ,
 powierzchnia przylepna 38  x 20 cm pakowanie a' 15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</si>
  <si>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40cm x 35cm ,
 powierzchnia przylepna 33  x 35 cm pakowanie a' 10 szt.</t>
  </si>
  <si>
    <t>Jałowa folia operacyjna z klejem hipoalergicznym, do krótko i długotrwałych zabiegów operacyjnych. Folia z dwoma aplikatorami papierowymi, nie zrywalnymi, nieprzylepnymi o szerokości po 3,5 cm każdy. Folia operacyjna antystatyczna, matowa , nie odbijająca światła lampy operacyjnej. Poliuretan + klej hipoalergiczny akrylowy + nośnik zewnętrzny kratkowany PE. Grubość 15-25mm, MVRT: 1000g/m2/24h/37oC rozmiar całkowity 45cm x 50cm ,
 powierzchnia przylepna 38  x 50 cm pakowanie a' 30 szt.</t>
  </si>
  <si>
    <t>Jednorazowy jałowy uniwersalny fartuch operacyjny, wzmocniony, pełnobarierowy wykonany  z włókniny SMMMS, pięciowarstwowy, posiadający miękkie poliestrowe mankiety (min. 7 cm) nie powodujące ucisku na skórę, podwójny szew na szerokich rękawach, zapewniających swobodę ruchów. Fartuch o gramaturze 35g/m2, przy szyi zapinany na rzep, w pasie wiązany na trok. Posiadający przepuszczające powietrze wzmocnienia z laminatu w części przedniej i na rękawach o gramaturze 50g/m2. Fartuch wyposażony w 2 troki zewnętrzne i 2 wewnętrzne, troki zewnętrzne połączone kartonikiem. fartuch złożony w sposób zapewniający zachowanie sterylności z przodu i z tyłu operatora. Odporność na przenikanie cieczy . 100cm H2O
odporność na rozerwanie na sucho 200kPa
odporność na rozerwanie na mokro 200kPa
IB- 6,0 Produkt sterylny, pakowany w sposób gwarantujący aseptyczny sposób aplikacji. Zapakowany w opakowanie pośrednie kartonowe - dyspenser z perforowanym jednym brzegiem oraz karton transportowy (zawiera etykietę produktu) - w celu zapewnienia bezpieczeństwa transportu i przechowywania w warunkach operacyjnego. Na opakowaniu minimum 4 repozycjonowalne etykiety samoprzylepne zawierające numer katalogowy, serię datę ważności oraz informację o producencie służące do archiwizacji danych</t>
  </si>
  <si>
    <t>wykonany  z włókniny SMMMS, pięciowarstwowy, - 30 pkt.                                        Inny dopuszczony przez Zamawiającego – 0 pkt.</t>
  </si>
  <si>
    <t>szt</t>
  </si>
  <si>
    <t>Ewakuator laparoskopowy ,poj. 200 ml,</t>
  </si>
  <si>
    <r>
      <t xml:space="preserve">poj. 200 ml, - 30 pkt. </t>
    </r>
    <r>
      <rPr>
        <sz val="10"/>
        <color rgb="FF000000"/>
        <rFont val="Arial21"/>
        <charset val="238"/>
      </rPr>
      <t>± 5% - 0 pkt.</t>
    </r>
  </si>
  <si>
    <t>Ewakuator laparoskopowy, poj. 410 ml,</t>
  </si>
  <si>
    <r>
      <t xml:space="preserve">System hemostayczny PerClot -Standard - 3g - 10cm aplikator opak. A' 5 szt
</t>
    </r>
    <r>
      <rPr>
        <sz val="8"/>
        <color rgb="FF000000"/>
        <rFont val="Arial1"/>
        <charset val="238"/>
      </rPr>
      <t>Polisacharydowy system hemostatyczny w postaci białego proszku</t>
    </r>
    <r>
      <rPr>
        <sz val="8"/>
        <color rgb="FF000000"/>
        <rFont val="Arial1"/>
        <charset val="238"/>
      </rPr>
      <t xml:space="preserve">
1 szt. zawiera fiolkę z proszkiem plus aplikator</t>
    </r>
    <r>
      <rPr>
        <sz val="8"/>
        <color rgb="FF000000"/>
        <rFont val="Arial1"/>
        <charset val="238"/>
      </rPr>
      <t xml:space="preserve">
złożony z cząsteczek zmodyfikowanego polimeru, uzyskiwanego z oczyszczonej skrobi roślinnej</t>
    </r>
    <r>
      <rPr>
        <sz val="8"/>
        <color rgb="FF000000"/>
        <rFont val="Arial1"/>
        <charset val="238"/>
      </rPr>
      <t xml:space="preserve">
Produkt ulega pełnej aborcji w przeciągu 48 godzin do kilku dni (rozkładany przez histaminazy)</t>
    </r>
    <r>
      <rPr>
        <sz val="8"/>
        <color rgb="FF000000"/>
        <rFont val="Arial1"/>
        <charset val="238"/>
      </rPr>
      <t xml:space="preserve">
Gotowy do natychmiastowego użycia bez konieczności mieszania czy podgrzewania.</t>
    </r>
    <r>
      <rPr>
        <sz val="8"/>
        <color rgb="FF000000"/>
        <rFont val="Arial1"/>
        <charset val="238"/>
      </rPr>
      <t xml:space="preserve">
do skutecznego hamowania rożnego rodzaju krwawień - z linii szwów, miąższowe itp.</t>
    </r>
    <r>
      <rPr>
        <sz val="8"/>
        <color rgb="FF000000"/>
        <rFont val="Arial1"/>
        <charset val="238"/>
      </rPr>
      <t xml:space="preserve">
Możliwość aplikacji w mokrym polu - silne właściwości higroskopijne</t>
    </r>
    <r>
      <rPr>
        <sz val="8"/>
        <color rgb="FF000000"/>
        <rFont val="Arial1"/>
        <charset val="238"/>
      </rPr>
      <t xml:space="preserve">
po uzyskaniu hemostazy nie pęcznieje</t>
    </r>
    <r>
      <rPr>
        <sz val="8"/>
        <color rgb="FF000000"/>
        <rFont val="Arial1"/>
        <charset val="238"/>
      </rPr>
      <t xml:space="preserve">
Możliwość aplikacji bezpośrednio na tkankę nerwową czy w pobliżu zakończeń nerwowych – brak reakcji egzotermicznej</t>
    </r>
    <r>
      <rPr>
        <sz val="8"/>
        <color rgb="FF000000"/>
        <rFont val="Arial1"/>
        <charset val="238"/>
      </rPr>
      <t xml:space="preserve">
Brak nawet min ilości składników tiksycznych/endotoksycznych</t>
    </r>
    <r>
      <rPr>
        <sz val="8"/>
        <color rgb="FF000000"/>
        <rFont val="Arial1"/>
        <charset val="238"/>
      </rPr>
      <t xml:space="preserve">
1 gram pochłania 100 ml wody</t>
    </r>
    <r>
      <rPr>
        <sz val="8"/>
        <color rgb="FF000000"/>
        <rFont val="Arial1"/>
        <charset val="238"/>
      </rPr>
      <t xml:space="preserve">
znak CE</t>
    </r>
  </si>
  <si>
    <t>1 gram pochłania 100 ml wody -30 pkt. Mniej ml niż 100 – 0 pkt</t>
  </si>
  <si>
    <t>System hemostayczny PerClot -Laparoscopic MI - 3g - 38cm aplikator opak. A' 1 szt. Polisacharydowy system hemostatyczny w postaci białego proszku
1 szt. zawiera fiolkę z proszkiem plus aplikator
złożony z cząsteczek zmodyfikowanego polimeru, uzyskiwanego z oczyszczonej skrobi roślinnej
Produkt ulega pełnej absorcji w przeciągu 48 godzin do kilku dni (rozkładany przez histaminazy)
Gotowy do natychmiastowego użycia bez konieczności mieszania czy podgrzewania.
do skutecznego hamowania rożnego rodzaju krwawień - z linii szwów, miąższowe itp.
Możliwość aplikacji w mokrym polu - silne właściwości higroskopijne
po uzyskaniu hemostazy nie pęcznieje
Możliwość aplikacji bezpośrednio na tkankę nerwową czy w pobliżu zakończeń nerwowych - brakreakcji egzotermicznej
Brak nawet min ilości składników tiksycznych/endotoksycznych
1 gram pochłania 100 ml wody
znak CE</t>
  </si>
  <si>
    <t>lp</t>
  </si>
  <si>
    <t>Opis przedmiotu</t>
  </si>
  <si>
    <t>ilość sztuk</t>
  </si>
  <si>
    <t>cena netto</t>
  </si>
  <si>
    <t>Vat %</t>
  </si>
  <si>
    <t>Trójwymiarowa, lekka, anatomicznie dopasowana siatka, z przyśrodkowym znacznikiem orientacji, z pamięcią kształtu, nie wymaga dodatkowego mocowania. 7,9x13,4 cm zamawiający każdoroazowo określi strony lewa i prawa.</t>
  </si>
  <si>
    <t>nie wymagająca  dodatkowego mocowania -30 pkt      wymagająca dodatkowego mocowania 0 – pkt</t>
  </si>
  <si>
    <t>Trójwymiarowa, lekka, anatomicznie dopasowana siatka, z przyśrodkowym znacznikiem orientacji, z pamięcią kształtu, nie wymaga dodatkowego mocowania. 10,3x15,7 cm, zamawiający każdorazowo określi strony lewa i prawa.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</si>
  <si>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</si>
  <si>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Ultralekka siatka monofilamentna, antyadhezyjna,  składająca się z trzech rodzajów materiału:  wchłanialnej warstwy hydrożelowej, włókien PGA i polipropylenu, dedykowana do procedur laparoskopowych, rozmiar 10,2x15,2 cm</t>
  </si>
  <si>
    <t>Ultralekka siatka monofilamentna, antyadhezyjna,  składająca się z trzech rodzajów materiału:  wchłanialnej warstwy hydrożelowej, włókien PGA i polipropylenu, dedykowana do procedur laparoskopowych, rozmiar 15,2x20,3 cm</t>
  </si>
  <si>
    <t>Ultralekka siatka monofilamentna, antyadhezyjna,  składająca się z trzech rodzajów materiału:  wchłanialnej warstwy hydrożelowej, włókien PGA i polipropylenu, dedykowana do procedur laparoskopowych, rozmiar 20,3x25,4 cm</t>
  </si>
  <si>
    <t>Narzędzie do mocowania siatek . Zawiera  wchłanialne ładunki, zbudowane z PLA (poliaktyd ) na bazie  kwasu mlekowego. Ładunek z gładką głową, wydrążonym  rdzeniem  i atraumatycznym  nagwintowaniem . Ładunki całkowicie wchłaniają się po 52 tygodniach .Urządzenie  ( 30 ładunków ) posiada  wskażnik zużycia ładunków  ( na rękojeści ) , jest  jednorazowe i sterylne. Posiada kaniule wyprowadzającą ładunki o długości 39 cm. Pakowane po 5 szt</t>
  </si>
  <si>
    <t>Siatka polipropylenowa monofilamenta , makroporowa 15 x15 cm, pakowana po 3 szt.</t>
  </si>
  <si>
    <r>
      <t>Siatka polipropylenowa monofilamenta lekka, makroporowa z możliwością docinania, waga 44 mg/m</t>
    </r>
    <r>
      <rPr>
        <sz val="8"/>
        <color rgb="FF000000"/>
        <rFont val="Calibri"/>
        <family val="2"/>
        <charset val="238"/>
      </rPr>
      <t>²</t>
    </r>
    <r>
      <rPr>
        <sz val="8"/>
        <color rgb="FF000000"/>
        <rFont val="Arial1"/>
        <charset val="238"/>
      </rPr>
      <t xml:space="preserve"> w rozmiarze15 x15 cm, pakowana po 3 szt.</t>
    </r>
  </si>
  <si>
    <t>Siatka polipropylenowa monofilamenta ciężka, makroporowa 7,5 x15 cm, pakowane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</si>
  <si>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</si>
  <si>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</si>
  <si>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Siatka polipropylenowa monofilamenta lekka  z możliwością docinania, waga 44 mg/m²makroporowa 30,5 x 30,5 cm.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</si>
  <si>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</si>
  <si>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</si>
  <si>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</si>
  <si>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lub 10 szt, 120 szt w opakowaniu. Wielkość i ilość magazynków w ramach ilości w umowie w zależności od zapotrzebowań Zamawiającego</t>
  </si>
  <si>
    <t>Magazynek taśma 6 szt -10 pkt   Magazynek taśma 10szt. - 0 pkt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</si>
  <si>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</si>
  <si>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Jednorazowy, wysokochłonny, nie uczulający podkład higieniczny na stół operacyjny wykonany polipropylenu, poliestru oraz SAF. Zbudowany z mocnego, nieprzemakalnego laminatu o grubości minimum 0,14mm (pozytywny wynik EN 20811) i chłonnego rdzenia o grubości co najmniej 0,7mm na całej długości prześcieradła. Wymiary prześcieradła 100 cm (+/-2cm) x 225cm ( +/- 4cm) Produkt o gładkiej, jednorodnej powierzchni (bez zagięć, pikowań czy przeszyć) – nie powodującej uszkodzeń skóry pacjenta. Wchłanialność co najmniej 4l potwierdzona badaniem akredytowanego laboratorium. Produkt łatwy do identyfikacji po rozpakowaniu zgodnie z ustawą o WM przez czytelny i trwały nadruk nazwy produktu lub producenta. Gramatura produktu 125g/m2 (+/-1%).</t>
  </si>
  <si>
    <t xml:space="preserve">Rozmiar:
99-101cm szer. 221-229cm długość-  10pkt.
96-98cm szer. 115-220cm długość - 0 pkt
Chłonność:
Minimum 4l -10pkt.
3,8-3,9l - 0 pkt
</t>
  </si>
  <si>
    <t>Mata na podłogę, o dużej wchłanialności płynów (minimum 1,5l), z możliwością przytwierdzania do podłogi w czterech punktach. O wymiarach 79-  81 cm na 120 - 121cm Produkt pakowany po 25 sztuk.</t>
  </si>
  <si>
    <t xml:space="preserve">Możliwość przytwierdzenia do podłogi:
Co najmniej cztery elementy lepne w narożnikach - 10 pkt
Mniej lub brak elementów lepnych - 10 pkt,
rozmiar:
81cm szer. 121cm długości. - 10 pkt.
79-80cm szer. 119-120cm długość - 0 pkt.
</t>
  </si>
  <si>
    <t>Jednorazowa osłona na podłokietnik stołu operacyjnego. O długości 70- 75 cm szerokości 31 -33cm Posiadająca co najmniej jedną opaskę o regulowanej średnicy, pozwalające na utrzymywanie przedramienia pacjenta.</t>
  </si>
  <si>
    <t xml:space="preserve">Łatwość użycia:
Łatwość zakładania na podłokietnik -10 pkt.
Produkt sprawia trudności podczas aplikacji. - 0 pkt.
Rozmiar:
33cm szer. 75cm długość - 10 pkt.
31-32cm szer. 70-74cm długość
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</si>
  <si>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</si>
  <si>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</si>
  <si>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</si>
  <si>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</si>
  <si>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</si>
  <si>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</si>
  <si>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>Kleszczyki laparoskopowe BiClamp Laparoskopowe, typu Maryland, okładki radełkowane, płaszcz o średnicy 5mm, długość 340mm, kompatybilne z diatermią VAIO 300 D</t>
  </si>
  <si>
    <t>Nożyki bipolarne laparoskopowe, końcówki Micro średnica 5 mm, długość 350 mm</t>
  </si>
  <si>
    <t>Kabel przyłaczeniowy do elektrody neutralnej dzielonej i nie dzielonej VIO, ICCE dł . 4 m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</si>
  <si>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5mm, dł. 320 mm, pokryta powloką nieprzywierającą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</si>
  <si>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10mm, wolfranowa dł. 130 mm - 135 mm</t>
    </r>
  </si>
  <si>
    <t>Dł 135 – 10 pkt .poniżej do 130 mm -0 pkt.</t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</si>
  <si>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15mm, wolfranowa dł. 130mm - 135mm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</si>
  <si>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 xml:space="preserve"> 20mm, wolfranowa dł. do 140mm</t>
    </r>
  </si>
  <si>
    <r>
      <t>Klem BiClamp 150 zakrzywiony 23</t>
    </r>
    <r>
      <rPr>
        <vertAlign val="superscript"/>
        <sz val="10"/>
        <color rgb="FF000000"/>
        <rFont val="Arial1"/>
        <charset val="238"/>
      </rPr>
      <t>o</t>
    </r>
    <r>
      <rPr>
        <sz val="10"/>
        <color theme="1"/>
        <rFont val="Arial"/>
        <family val="2"/>
        <charset val="238"/>
      </rPr>
      <t xml:space="preserve"> , okładki gładkie dł. 150 mm  kable z 3 m przyłączeniowym dł 4 mb. I wtyczką MF z powłoką ceramiczną</t>
    </r>
  </si>
  <si>
    <t>Elektroda neutralna niedzielona wielorazowa silkonowa do diatermii</t>
  </si>
  <si>
    <t>Elektroda kulkowa, prosta ø4 mm, dł do 40mm</t>
  </si>
  <si>
    <t>Elektroda kulkowa, prosta ø5 mm, dł do 40mm</t>
  </si>
  <si>
    <t>Elektroda kulkowa, prosta ø6 mm, dł do 40mm</t>
  </si>
  <si>
    <t>Pinceta bipolarna, prosta,tip 1mm dł. 19 cm</t>
  </si>
  <si>
    <t>Kabel do instr. bipolarnych, dł. 5 m</t>
  </si>
  <si>
    <t>Koszula pacjenta wykonana z chłonnej, miękiej przyjemnej w dotyku włókniny Spunlace 45g/m2 w kolorze białym, wkłdana przez głowę z krótkim rękawem, wymiary ok..80 cm x 90 cm</t>
  </si>
  <si>
    <t xml:space="preserve">opak. </t>
  </si>
  <si>
    <t>Bezpieczny trokar typu Hasson o średnicy 11 mm i 12 mm, długość 100 mm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</t>
  </si>
  <si>
    <t>Elektroda monopolarna typu hak „L”
Długość 33 cm, średnica 5 mm. Trzon pokryty antyrefleksyjną izolacją. Kocówka preparująca zaopatrzona dodatkowo wzmocniona syntetyczną izolacją. Uchwyt zaopatrzony w męskie gniazdo monopolarne.</t>
  </si>
  <si>
    <t>Uniwersalna kaniula o średnicy 11 mm i długości 100 mm kompatybilna z trokarami optycznym, ostrzowym i bezostrzowym o średnicy  12 mm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</si>
  <si>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>Trokar bezostrzowy 5` mm, długość 100 mm i 150 mm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</si>
  <si>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</t>
  </si>
  <si>
    <t xml:space="preserve">Kleszcze chwytające typu „ zęby szczura” posiadające agresywne ząbkowane szczęki zakończone dwoma kłami na każdej ze szczek, średnica trzonu 5 mm, długość trzonu 33 mm.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</si>
  <si>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Zgodnie z odpowiedzami zaof. serwetę z kieszenią  o rozm. 113 x 90 cm, jałową, wysterylizowaną EO, wytrzymałość laminatu dwuwarstwowego na rozciąganie na sucho i mokro: 150 kPa wg normy PN-EN  13 938-1.</t>
  </si>
  <si>
    <t>Podkład higieniczny celulozowy ze skrzydłami włókninowymi rozm. 90 x 170, pakowane po 30 szt</t>
  </si>
  <si>
    <t>system podwójnych uszczelek w tym jedna typu "rybie oko" wzmacniana plastikowymi płatami - 10 pkt.
inne rozwiązanie 0 pkt</t>
  </si>
  <si>
    <t xml:space="preserve">Dwustopniowy zawór do insuflacji (insuflacja - stop, z pośrednią pozycją półotwarcia/zamknięcia -10 pkt
brak pośredniej  pozycji półotwarcia/zamknięcia - 0 pkt </t>
  </si>
  <si>
    <t>długość trzonu 33 cm -10 pkt.
długość trzonu 45 cm - 0 pkt</t>
  </si>
  <si>
    <r>
      <t>Koszula dla położnic wykonana z włókniny SMS o gramaturze max 35 g/m</t>
    </r>
    <r>
      <rPr>
        <vertAlign val="superscript"/>
        <sz val="10"/>
        <color rgb="FF000000"/>
        <rFont val="Arial2"/>
        <charset val="238"/>
      </rPr>
      <t>2</t>
    </r>
    <r>
      <rPr>
        <sz val="10"/>
        <color rgb="FF000000"/>
        <rFont val="Arial2"/>
        <charset val="238"/>
      </rPr>
      <t>, z krótkim rekawem w kolorze niebieskim, wycięciem przy szyji w Y umożliwiajace karmienie z wiązanie na toczki, wiazana w pasie w rozmiarach M (obwód w pasie 142 cm) , S (obwód w pasie 136 cm) długość 110 cm . Rozmiar wg bieżacego zapotrzebowania Zamawiającego</t>
    </r>
  </si>
  <si>
    <t>okres przydatości min 48 miesięcy - 10 pkt
okres przydatności poniżej 48 miesięcy - 0 pkt</t>
  </si>
  <si>
    <t xml:space="preserve">Zestaw narzędzi w jednym sterylnym opakowaniu składający się z: -Elektrody monopolarna typu hak „L” Długość 33 cm, średnica 5 mm. Trzon pokryty antyrefleksyjną izolacją. Kocówka preparująca zaopatrzona dodatkowo wzmocniona syntetyczną izolacją. Uchwyt zaopatrzony w męskie gniazdo monopolarne.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
- Dwóch przeziernych kaniul o średnicy 5 mm i długości 100 mm z podwójną uszczelką, stałą w kaniuli, drugą w porcie posiadająca syntetyczną osłonę zabezpieczającą przed jej uszkodzeniem. Port trokara z koncentrycznym wgłębieniem, ułatwiającym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
-  Dwóch jednorazowych narzędzi laparoskopowych z rękojeścią typu wielorazowego
-kleszcze chwytające typu „clinch” zaciskowe- agresywne
-kleszcze chwytające proste, delikatne
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
</t>
  </si>
  <si>
    <t>Pakiet nr 7 staplery</t>
  </si>
  <si>
    <t>Pakiet nr 8 fartuch chirurgiczny</t>
  </si>
  <si>
    <t>Zestaw sterylny do usuwania szwów zawierający: 4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</si>
  <si>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 xml:space="preserve"> 4 tupferów 20x20mm,- 10 pkt.
mniej niż  4 tupferów 20x20mm, -0 pkt</t>
  </si>
  <si>
    <t xml:space="preserve"> włóknina SMS o gramaturze max 35 g -10 pkt. 
Włoknina poniżej 35 g - 0 pkt.</t>
  </si>
  <si>
    <t>Pakiet nr 9 Folia operacyjna</t>
  </si>
  <si>
    <t>Pakiet nr 10 Ewakuator</t>
  </si>
  <si>
    <t>Pakiet nr 11 System hemostatyczny</t>
  </si>
  <si>
    <t xml:space="preserve">Pakiet nr 12 siatki </t>
  </si>
  <si>
    <t>Pakiet nr  13 ładunki staplera</t>
  </si>
  <si>
    <t>Pakiet nr 14 klipsy tytanowe</t>
  </si>
  <si>
    <t>Pakiet nr 15 podkład higieniczny</t>
  </si>
  <si>
    <t>Pakiet nr nr 16 elektrody</t>
  </si>
  <si>
    <t>Pakiet nr 18 narzędzia laproskopowe</t>
  </si>
  <si>
    <t>Pakiet nr 1 siatka chirurgiczna</t>
  </si>
  <si>
    <t>Pakiet nr 2 Materiał hemostatyczny</t>
  </si>
  <si>
    <t xml:space="preserve">Pakiet nr 3 Oksydowana regenerowana celuloza. </t>
  </si>
  <si>
    <t>Pakiet nr 4 Proteza naczyniowa</t>
  </si>
  <si>
    <t>Pakiet nr 5 Drobne materiały medyczne</t>
  </si>
  <si>
    <t>Pakiet nr 6 Drobne materiały medyczne</t>
  </si>
  <si>
    <t>Pakiet nr 17 Koszule dla położnic, pacjenta</t>
  </si>
  <si>
    <t>Nożyczki Metzenbaum z trzonem o średnicy 5 mm, długości 33 cm -45 cm, szczękach 18 mm. 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</t>
  </si>
  <si>
    <t>Pakiet nr 19 serweta, zestaw do usuwania szwów</t>
  </si>
  <si>
    <t>Sprawa P/27/06/2017/BO</t>
  </si>
  <si>
    <t xml:space="preserve">Jednorazowa rękojeść staplera endoskopowego prostego przeznaczonego do ładunków wykonujących zespolenie o długości 60mm, posiadającego dwie dźwignie - zamykającą i spustową długość ramienia 28, 34, 44 cm (Zamawiający każdorazowo określi długość rękojeści przy składaniu zamówienia)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</si>
</sst>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#,##0.00&quot; &quot;;[Red]&quot;-&quot;#,##0.00,"/>
    <numFmt numFmtId="168" formatCode="&quot; &quot;#,##0.00&quot;      &quot;;&quot;-&quot;#,##0.00&quot;      &quot;;&quot; -&quot;#&quot;      &quot;;@&quot; &quot;"/>
    <numFmt numFmtId="169" formatCode="[$-415]0%"/>
    <numFmt numFmtId="170" formatCode="&quot; &quot;#,##0.00&quot; zł &quot;;&quot;-&quot;#,##0.00&quot; zł &quot;;&quot; -&quot;#&quot; zł &quot;;@&quot; &quot;"/>
    <numFmt numFmtId="171" formatCode="#,##0.00&quot; zł&quot;"/>
    <numFmt numFmtId="172" formatCode="[$-415]#,##0"/>
  </numFmts>
  <fonts count="40">
    <font>
      <sz val="10"/>
      <color theme="1"/>
      <name val="Arial"/>
      <family val="2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sz val="9"/>
      <color rgb="FF000000"/>
      <name val="Arial1"/>
      <charset val="238"/>
    </font>
    <font>
      <b/>
      <sz val="9"/>
      <color rgb="FF000000"/>
      <name val="Arial1"/>
      <charset val="238"/>
    </font>
    <font>
      <b/>
      <sz val="8"/>
      <color rgb="FF000000"/>
      <name val="Arial1"/>
      <charset val="238"/>
    </font>
    <font>
      <sz val="9"/>
      <color rgb="FFFF0000"/>
      <name val="Arial1"/>
      <charset val="238"/>
    </font>
    <font>
      <sz val="9"/>
      <color rgb="FF000000"/>
      <name val="Calibri"/>
      <family val="2"/>
      <charset val="238"/>
    </font>
    <font>
      <sz val="10"/>
      <color rgb="FF000000"/>
      <name val="Arial21"/>
      <charset val="238"/>
    </font>
    <font>
      <sz val="8"/>
      <color rgb="FF000000"/>
      <name val="Arial1"/>
      <charset val="238"/>
    </font>
    <font>
      <sz val="10"/>
      <color rgb="FFFF0000"/>
      <name val="Arial1"/>
      <charset val="238"/>
    </font>
    <font>
      <sz val="8"/>
      <color rgb="FFFF0000"/>
      <name val="Arial1"/>
      <charset val="238"/>
    </font>
    <font>
      <sz val="10"/>
      <name val="Arial1"/>
      <charset val="238"/>
    </font>
    <font>
      <b/>
      <sz val="10"/>
      <color rgb="FFFF0000"/>
      <name val="Arial1"/>
      <charset val="238"/>
    </font>
    <font>
      <sz val="10"/>
      <color rgb="FF000000"/>
      <name val="Arial CE"/>
      <charset val="238"/>
    </font>
    <font>
      <sz val="9"/>
      <color rgb="FF000000"/>
      <name val="Arial2"/>
      <charset val="238"/>
    </font>
    <font>
      <b/>
      <sz val="8"/>
      <color rgb="FFFF0000"/>
      <name val="Arial1"/>
      <charset val="238"/>
    </font>
    <font>
      <sz val="9"/>
      <color rgb="FF000000"/>
      <name val="Symbol"/>
      <family val="1"/>
      <charset val="2"/>
    </font>
    <font>
      <vertAlign val="superscript"/>
      <sz val="9"/>
      <color rgb="FF000000"/>
      <name val="Arial1"/>
      <charset val="238"/>
    </font>
    <font>
      <u/>
      <sz val="10"/>
      <color rgb="FF000000"/>
      <name val="Arial1"/>
      <charset val="238"/>
    </font>
    <font>
      <sz val="8"/>
      <color rgb="FF000000"/>
      <name val="Calibri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CE1"/>
      <charset val="238"/>
    </font>
    <font>
      <sz val="10"/>
      <color rgb="FF000000"/>
      <name val="Arial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1"/>
      <charset val="238"/>
    </font>
    <font>
      <vertAlign val="superscript"/>
      <sz val="10"/>
      <color rgb="FF000000"/>
      <name val="Arial2"/>
      <charset val="238"/>
    </font>
    <font>
      <sz val="10"/>
      <name val="Arial"/>
      <family val="2"/>
      <charset val="238"/>
    </font>
    <font>
      <b/>
      <sz val="9"/>
      <name val="Arial1"/>
      <charset val="238"/>
    </font>
    <font>
      <b/>
      <sz val="8"/>
      <name val="Arial1"/>
      <charset val="238"/>
    </font>
    <font>
      <sz val="8"/>
      <name val="Arial1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8" fontId="1" fillId="0" borderId="0" applyFont="0" applyBorder="0" applyProtection="0"/>
    <xf numFmtId="169" fontId="1" fillId="0" borderId="0" applyFont="0" applyBorder="0" applyProtection="0"/>
    <xf numFmtId="170" fontId="1" fillId="0" borderId="0" applyFont="0" applyBorder="0" applyProtection="0"/>
    <xf numFmtId="0" fontId="14" fillId="0" borderId="0" applyNumberFormat="0" applyBorder="0" applyProtection="0"/>
    <xf numFmtId="164" fontId="1" fillId="0" borderId="0" applyFont="0" applyBorder="0" applyProtection="0"/>
    <xf numFmtId="0" fontId="1" fillId="0" borderId="0" applyNumberFormat="0" applyFont="0" applyBorder="0" applyProtection="0"/>
  </cellStyleXfs>
  <cellXfs count="249">
    <xf numFmtId="0" fontId="0" fillId="0" borderId="0" xfId="0"/>
    <xf numFmtId="164" fontId="0" fillId="2" borderId="0" xfId="1" applyFont="1" applyFill="1" applyAlignment="1"/>
    <xf numFmtId="164" fontId="2" fillId="2" borderId="0" xfId="1" applyFont="1" applyFill="1" applyAlignment="1"/>
    <xf numFmtId="166" fontId="0" fillId="2" borderId="0" xfId="1" applyNumberFormat="1" applyFont="1" applyFill="1" applyAlignment="1"/>
    <xf numFmtId="164" fontId="0" fillId="2" borderId="0" xfId="1" applyFont="1" applyFill="1" applyAlignment="1">
      <alignment horizontal="center" wrapText="1"/>
    </xf>
    <xf numFmtId="164" fontId="3" fillId="2" borderId="0" xfId="1" applyFont="1" applyFill="1" applyAlignment="1"/>
    <xf numFmtId="164" fontId="4" fillId="2" borderId="0" xfId="1" applyFont="1" applyFill="1" applyAlignment="1">
      <alignment wrapText="1"/>
    </xf>
    <xf numFmtId="166" fontId="3" fillId="2" borderId="0" xfId="1" applyNumberFormat="1" applyFont="1" applyFill="1" applyAlignment="1"/>
    <xf numFmtId="164" fontId="3" fillId="2" borderId="0" xfId="1" applyFont="1" applyFill="1" applyAlignment="1">
      <alignment horizont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69" fontId="0" fillId="2" borderId="1" xfId="1" applyNumberFormat="1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vertical="center" wrapText="1"/>
    </xf>
    <xf numFmtId="164" fontId="3" fillId="2" borderId="3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vertical="center"/>
    </xf>
    <xf numFmtId="169" fontId="0" fillId="2" borderId="3" xfId="3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vertical="center" wrapText="1"/>
    </xf>
    <xf numFmtId="169" fontId="0" fillId="2" borderId="1" xfId="3" applyFont="1" applyFill="1" applyBorder="1" applyAlignment="1">
      <alignment horizontal="center" vertical="center"/>
    </xf>
    <xf numFmtId="164" fontId="3" fillId="2" borderId="0" xfId="1" applyFont="1" applyFill="1" applyAlignment="1">
      <alignment vertical="center"/>
    </xf>
    <xf numFmtId="164" fontId="3" fillId="2" borderId="0" xfId="1" applyFont="1" applyFill="1" applyAlignment="1">
      <alignment vertical="center" wrapText="1"/>
    </xf>
    <xf numFmtId="167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2" fillId="2" borderId="1" xfId="4" applyNumberFormat="1" applyFont="1" applyFill="1" applyBorder="1" applyAlignment="1">
      <alignment vertical="center"/>
    </xf>
    <xf numFmtId="167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166" fontId="2" fillId="2" borderId="0" xfId="4" applyNumberFormat="1" applyFont="1" applyFill="1" applyAlignment="1">
      <alignment vertical="center"/>
    </xf>
    <xf numFmtId="164" fontId="3" fillId="2" borderId="0" xfId="1" applyFont="1" applyFill="1" applyAlignment="1">
      <alignment horizontal="center" vertical="center" wrapText="1"/>
    </xf>
    <xf numFmtId="164" fontId="4" fillId="2" borderId="0" xfId="1" applyFont="1" applyFill="1" applyAlignment="1">
      <alignment vertical="center" wrapText="1"/>
    </xf>
    <xf numFmtId="164" fontId="5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horizontal="center" vertical="center"/>
    </xf>
    <xf numFmtId="166" fontId="3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9" fontId="3" fillId="2" borderId="1" xfId="3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9" fontId="9" fillId="2" borderId="1" xfId="1" applyNumberFormat="1" applyFont="1" applyFill="1" applyBorder="1" applyAlignment="1">
      <alignment horizontal="center" vertical="center"/>
    </xf>
    <xf numFmtId="169" fontId="0" fillId="2" borderId="0" xfId="3" applyFont="1" applyFill="1" applyAlignment="1">
      <alignment horizontal="center" vertical="center"/>
    </xf>
    <xf numFmtId="166" fontId="0" fillId="2" borderId="0" xfId="3" applyNumberFormat="1" applyFont="1" applyFill="1" applyAlignment="1">
      <alignment horizontal="center" vertical="center"/>
    </xf>
    <xf numFmtId="166" fontId="2" fillId="2" borderId="1" xfId="4" applyNumberFormat="1" applyFont="1" applyFill="1" applyBorder="1" applyAlignment="1">
      <alignment horizontal="center" vertical="center"/>
    </xf>
    <xf numFmtId="166" fontId="2" fillId="2" borderId="0" xfId="4" applyNumberFormat="1" applyFont="1" applyFill="1" applyAlignment="1">
      <alignment horizontal="center" vertical="center"/>
    </xf>
    <xf numFmtId="164" fontId="4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164" fontId="5" fillId="2" borderId="0" xfId="1" applyFont="1" applyFill="1" applyAlignment="1">
      <alignment vertical="center" wrapText="1"/>
    </xf>
    <xf numFmtId="169" fontId="9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center" vertical="center"/>
    </xf>
    <xf numFmtId="166" fontId="9" fillId="2" borderId="0" xfId="4" applyNumberFormat="1" applyFont="1" applyFill="1" applyAlignment="1">
      <alignment horizontal="center" vertical="center"/>
    </xf>
    <xf numFmtId="164" fontId="0" fillId="2" borderId="0" xfId="1" applyFont="1" applyFill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 vertical="center" wrapText="1"/>
    </xf>
    <xf numFmtId="164" fontId="10" fillId="2" borderId="0" xfId="1" applyFont="1" applyFill="1" applyAlignment="1">
      <alignment vertical="center"/>
    </xf>
    <xf numFmtId="164" fontId="10" fillId="2" borderId="0" xfId="1" applyFont="1" applyFill="1" applyAlignment="1">
      <alignment vertical="center" wrapText="1"/>
    </xf>
    <xf numFmtId="169" fontId="11" fillId="2" borderId="0" xfId="3" applyFont="1" applyFill="1" applyAlignment="1">
      <alignment horizontal="center" vertical="center"/>
    </xf>
    <xf numFmtId="166" fontId="11" fillId="2" borderId="0" xfId="3" applyNumberFormat="1" applyFont="1" applyFill="1" applyAlignment="1">
      <alignment horizontal="center" vertical="center"/>
    </xf>
    <xf numFmtId="166" fontId="11" fillId="2" borderId="0" xfId="4" applyNumberFormat="1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 wrapText="1"/>
    </xf>
    <xf numFmtId="164" fontId="0" fillId="2" borderId="1" xfId="1" applyFont="1" applyFill="1" applyBorder="1" applyAlignment="1">
      <alignment vertical="center"/>
    </xf>
    <xf numFmtId="164" fontId="0" fillId="2" borderId="1" xfId="1" applyFont="1" applyFill="1" applyBorder="1" applyAlignment="1">
      <alignment vertical="center" wrapText="1"/>
    </xf>
    <xf numFmtId="164" fontId="0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164" fontId="0" fillId="2" borderId="0" xfId="1" applyFont="1" applyFill="1" applyAlignment="1">
      <alignment vertical="center" wrapText="1"/>
    </xf>
    <xf numFmtId="166" fontId="13" fillId="2" borderId="0" xfId="4" applyNumberFormat="1" applyFont="1" applyFill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/>
    <xf numFmtId="169" fontId="3" fillId="2" borderId="3" xfId="3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wrapText="1"/>
    </xf>
    <xf numFmtId="164" fontId="3" fillId="2" borderId="1" xfId="1" applyFont="1" applyFill="1" applyBorder="1" applyAlignment="1"/>
    <xf numFmtId="164" fontId="6" fillId="2" borderId="0" xfId="1" applyFont="1" applyFill="1" applyAlignment="1">
      <alignment vertical="center"/>
    </xf>
    <xf numFmtId="164" fontId="6" fillId="2" borderId="0" xfId="1" applyFont="1" applyFill="1" applyAlignment="1">
      <alignment vertical="center" wrapText="1"/>
    </xf>
    <xf numFmtId="169" fontId="10" fillId="2" borderId="0" xfId="3" applyFont="1" applyFill="1" applyAlignment="1">
      <alignment horizontal="center" vertical="center"/>
    </xf>
    <xf numFmtId="166" fontId="10" fillId="2" borderId="0" xfId="3" applyNumberFormat="1" applyFont="1" applyFill="1" applyAlignment="1">
      <alignment horizontal="center" vertical="center"/>
    </xf>
    <xf numFmtId="169" fontId="0" fillId="2" borderId="1" xfId="3" applyFont="1" applyFill="1" applyBorder="1" applyAlignment="1">
      <alignment horizontal="center" vertical="center" wrapText="1"/>
    </xf>
    <xf numFmtId="165" fontId="11" fillId="2" borderId="0" xfId="3" applyNumberFormat="1" applyFont="1" applyFill="1" applyAlignment="1">
      <alignment horizontal="center" vertical="center"/>
    </xf>
    <xf numFmtId="166" fontId="16" fillId="2" borderId="0" xfId="4" applyNumberFormat="1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9" fontId="3" fillId="2" borderId="0" xfId="3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5" fontId="9" fillId="2" borderId="0" xfId="3" applyNumberFormat="1" applyFont="1" applyFill="1" applyAlignment="1">
      <alignment horizontal="center" vertical="center"/>
    </xf>
    <xf numFmtId="166" fontId="5" fillId="2" borderId="0" xfId="4" applyNumberFormat="1" applyFont="1" applyFill="1" applyAlignment="1">
      <alignment horizontal="center" vertical="center"/>
    </xf>
    <xf numFmtId="0" fontId="0" fillId="0" borderId="1" xfId="0" applyBorder="1"/>
    <xf numFmtId="164" fontId="0" fillId="2" borderId="5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vertical="center"/>
    </xf>
    <xf numFmtId="164" fontId="3" fillId="2" borderId="6" xfId="1" applyFont="1" applyFill="1" applyBorder="1" applyAlignment="1">
      <alignment vertical="center" wrapText="1"/>
    </xf>
    <xf numFmtId="169" fontId="0" fillId="2" borderId="2" xfId="3" applyFont="1" applyFill="1" applyBorder="1" applyAlignment="1">
      <alignment horizontal="center" vertical="center"/>
    </xf>
    <xf numFmtId="166" fontId="0" fillId="2" borderId="8" xfId="3" applyNumberFormat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 wrapText="1"/>
    </xf>
    <xf numFmtId="166" fontId="2" fillId="2" borderId="0" xfId="4" applyNumberFormat="1" applyFont="1" applyFill="1" applyAlignment="1">
      <alignment horizontal="right" vertical="center"/>
    </xf>
    <xf numFmtId="164" fontId="5" fillId="2" borderId="0" xfId="1" applyFont="1" applyFill="1" applyAlignment="1">
      <alignment wrapText="1"/>
    </xf>
    <xf numFmtId="164" fontId="5" fillId="2" borderId="0" xfId="1" applyFont="1" applyFill="1" applyAlignment="1"/>
    <xf numFmtId="166" fontId="9" fillId="2" borderId="0" xfId="4" applyNumberFormat="1" applyFont="1" applyFill="1" applyAlignment="1">
      <alignment horizontal="right" vertical="center"/>
    </xf>
    <xf numFmtId="164" fontId="9" fillId="2" borderId="1" xfId="1" applyFont="1" applyFill="1" applyBorder="1" applyAlignment="1">
      <alignment vertical="center" wrapText="1"/>
    </xf>
    <xf numFmtId="164" fontId="2" fillId="2" borderId="0" xfId="1" applyFont="1" applyFill="1" applyAlignment="1">
      <alignment wrapText="1"/>
    </xf>
    <xf numFmtId="164" fontId="19" fillId="2" borderId="0" xfId="1" applyFont="1" applyFill="1" applyAlignment="1">
      <alignment wrapText="1"/>
    </xf>
    <xf numFmtId="164" fontId="13" fillId="2" borderId="0" xfId="1" applyFont="1" applyFill="1" applyAlignment="1"/>
    <xf numFmtId="166" fontId="13" fillId="2" borderId="0" xfId="1" applyNumberFormat="1" applyFont="1" applyFill="1" applyAlignment="1"/>
    <xf numFmtId="164" fontId="20" fillId="0" borderId="1" xfId="1" applyFont="1" applyFill="1" applyBorder="1" applyAlignment="1">
      <alignment wrapText="1"/>
    </xf>
    <xf numFmtId="164" fontId="9" fillId="0" borderId="9" xfId="1" applyFont="1" applyFill="1" applyBorder="1" applyAlignment="1">
      <alignment wrapText="1"/>
    </xf>
    <xf numFmtId="164" fontId="4" fillId="2" borderId="3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vertical="center" wrapText="1"/>
    </xf>
    <xf numFmtId="164" fontId="21" fillId="0" borderId="1" xfId="1" applyFont="1" applyFill="1" applyBorder="1" applyAlignment="1">
      <alignment horizontal="center" wrapText="1"/>
    </xf>
    <xf numFmtId="166" fontId="4" fillId="2" borderId="3" xfId="2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9" xfId="1" applyFont="1" applyFill="1" applyBorder="1" applyAlignment="1">
      <alignment vertical="top" wrapText="1"/>
    </xf>
    <xf numFmtId="164" fontId="20" fillId="0" borderId="1" xfId="1" applyFont="1" applyFill="1" applyBorder="1" applyAlignment="1"/>
    <xf numFmtId="169" fontId="9" fillId="0" borderId="1" xfId="1" applyNumberFormat="1" applyFont="1" applyFill="1" applyBorder="1" applyAlignment="1">
      <alignment wrapText="1"/>
    </xf>
    <xf numFmtId="164" fontId="0" fillId="2" borderId="2" xfId="1" applyFont="1" applyFill="1" applyBorder="1" applyAlignment="1"/>
    <xf numFmtId="164" fontId="9" fillId="0" borderId="9" xfId="1" applyFont="1" applyFill="1" applyBorder="1" applyAlignment="1">
      <alignment vertical="center" wrapText="1"/>
    </xf>
    <xf numFmtId="164" fontId="9" fillId="0" borderId="1" xfId="1" applyFont="1" applyFill="1" applyBorder="1" applyAlignment="1">
      <alignment vertical="center" wrapText="1"/>
    </xf>
    <xf numFmtId="164" fontId="9" fillId="0" borderId="9" xfId="1" applyFont="1" applyFill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 wrapText="1"/>
    </xf>
    <xf numFmtId="164" fontId="9" fillId="0" borderId="0" xfId="1" applyFont="1" applyFill="1" applyAlignment="1">
      <alignment wrapText="1"/>
    </xf>
    <xf numFmtId="166" fontId="0" fillId="2" borderId="1" xfId="1" applyNumberFormat="1" applyFont="1" applyFill="1" applyBorder="1" applyAlignment="1"/>
    <xf numFmtId="164" fontId="0" fillId="2" borderId="1" xfId="1" applyFont="1" applyFill="1" applyBorder="1" applyAlignment="1"/>
    <xf numFmtId="164" fontId="0" fillId="2" borderId="1" xfId="1" applyFont="1" applyFill="1" applyBorder="1" applyAlignment="1">
      <alignment wrapText="1"/>
    </xf>
    <xf numFmtId="164" fontId="0" fillId="2" borderId="2" xfId="1" applyFont="1" applyFill="1" applyBorder="1" applyAlignment="1">
      <alignment horizontal="center" wrapText="1"/>
    </xf>
    <xf numFmtId="0" fontId="22" fillId="0" borderId="1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vertical="center" wrapText="1"/>
    </xf>
    <xf numFmtId="166" fontId="0" fillId="0" borderId="0" xfId="0" applyNumberFormat="1"/>
    <xf numFmtId="167" fontId="4" fillId="2" borderId="3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1" applyFont="1" applyFill="1" applyBorder="1" applyAlignment="1">
      <alignment wrapText="1"/>
    </xf>
    <xf numFmtId="169" fontId="0" fillId="0" borderId="1" xfId="3" applyFont="1" applyFill="1" applyBorder="1" applyAlignment="1">
      <alignment horizontal="center" vertical="center"/>
    </xf>
    <xf numFmtId="164" fontId="0" fillId="2" borderId="3" xfId="1" applyFont="1" applyFill="1" applyBorder="1" applyAlignment="1"/>
    <xf numFmtId="164" fontId="0" fillId="2" borderId="3" xfId="1" applyFont="1" applyFill="1" applyBorder="1" applyAlignment="1">
      <alignment wrapText="1"/>
    </xf>
    <xf numFmtId="166" fontId="0" fillId="2" borderId="3" xfId="1" applyNumberFormat="1" applyFont="1" applyFill="1" applyBorder="1" applyAlignment="1"/>
    <xf numFmtId="169" fontId="0" fillId="0" borderId="3" xfId="3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28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vertical="center" wrapText="1"/>
    </xf>
    <xf numFmtId="165" fontId="30" fillId="2" borderId="1" xfId="1" applyNumberFormat="1" applyFont="1" applyFill="1" applyBorder="1" applyAlignment="1">
      <alignment vertical="center"/>
    </xf>
    <xf numFmtId="166" fontId="0" fillId="2" borderId="9" xfId="1" applyNumberFormat="1" applyFont="1" applyFill="1" applyBorder="1" applyAlignment="1"/>
    <xf numFmtId="0" fontId="0" fillId="0" borderId="11" xfId="0" applyBorder="1"/>
    <xf numFmtId="164" fontId="0" fillId="2" borderId="11" xfId="1" applyFont="1" applyFill="1" applyBorder="1" applyAlignment="1">
      <alignment horizontal="center" wrapText="1"/>
    </xf>
    <xf numFmtId="165" fontId="32" fillId="2" borderId="0" xfId="1" applyNumberFormat="1" applyFont="1" applyFill="1" applyAlignment="1"/>
    <xf numFmtId="165" fontId="30" fillId="2" borderId="0" xfId="1" applyNumberFormat="1" applyFont="1" applyFill="1" applyAlignment="1"/>
    <xf numFmtId="165" fontId="33" fillId="2" borderId="1" xfId="1" applyNumberFormat="1" applyFont="1" applyFill="1" applyBorder="1" applyAlignment="1">
      <alignment horizontal="center" vertical="center" wrapText="1"/>
    </xf>
    <xf numFmtId="165" fontId="30" fillId="2" borderId="3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vertical="center"/>
    </xf>
    <xf numFmtId="165" fontId="32" fillId="2" borderId="0" xfId="1" applyNumberFormat="1" applyFont="1" applyFill="1" applyAlignment="1">
      <alignment vertical="center"/>
    </xf>
    <xf numFmtId="165" fontId="34" fillId="2" borderId="1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Alignment="1">
      <alignment vertical="center"/>
    </xf>
    <xf numFmtId="165" fontId="30" fillId="2" borderId="1" xfId="1" applyNumberFormat="1" applyFont="1" applyFill="1" applyBorder="1" applyAlignment="1">
      <alignment horizontal="center" vertical="center"/>
    </xf>
    <xf numFmtId="165" fontId="30" fillId="2" borderId="3" xfId="1" applyNumberFormat="1" applyFont="1" applyFill="1" applyBorder="1" applyAlignment="1">
      <alignment horizontal="center" vertical="center"/>
    </xf>
    <xf numFmtId="165" fontId="30" fillId="2" borderId="7" xfId="1" applyNumberFormat="1" applyFont="1" applyFill="1" applyBorder="1" applyAlignment="1">
      <alignment vertical="center"/>
    </xf>
    <xf numFmtId="165" fontId="30" fillId="2" borderId="0" xfId="1" applyNumberFormat="1" applyFont="1" applyFill="1" applyAlignment="1">
      <alignment horizontal="center" vertical="center"/>
    </xf>
    <xf numFmtId="164" fontId="35" fillId="0" borderId="1" xfId="1" applyFont="1" applyFill="1" applyBorder="1" applyAlignment="1">
      <alignment horizontal="center" wrapText="1"/>
    </xf>
    <xf numFmtId="164" fontId="35" fillId="0" borderId="10" xfId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/>
    <xf numFmtId="0" fontId="32" fillId="0" borderId="0" xfId="0" applyFont="1"/>
    <xf numFmtId="165" fontId="33" fillId="2" borderId="3" xfId="1" applyNumberFormat="1" applyFont="1" applyFill="1" applyBorder="1" applyAlignment="1">
      <alignment horizontal="center" vertical="center" wrapText="1"/>
    </xf>
    <xf numFmtId="165" fontId="32" fillId="2" borderId="3" xfId="1" applyNumberFormat="1" applyFont="1" applyFill="1" applyBorder="1" applyAlignment="1"/>
    <xf numFmtId="0" fontId="27" fillId="2" borderId="1" xfId="5" applyFont="1" applyFill="1" applyBorder="1" applyAlignment="1">
      <alignment vertical="center" wrapText="1"/>
    </xf>
    <xf numFmtId="166" fontId="32" fillId="2" borderId="0" xfId="1" applyNumberFormat="1" applyFont="1" applyFill="1" applyAlignment="1"/>
    <xf numFmtId="166" fontId="30" fillId="2" borderId="0" xfId="1" applyNumberFormat="1" applyFont="1" applyFill="1" applyAlignment="1"/>
    <xf numFmtId="166" fontId="30" fillId="2" borderId="1" xfId="1" applyNumberFormat="1" applyFont="1" applyFill="1" applyBorder="1" applyAlignment="1">
      <alignment horizontal="center" vertical="center" wrapText="1"/>
    </xf>
    <xf numFmtId="166" fontId="32" fillId="2" borderId="3" xfId="1" applyNumberFormat="1" applyFont="1" applyFill="1" applyBorder="1" applyAlignment="1">
      <alignment horizontal="center" vertical="center"/>
    </xf>
    <xf numFmtId="166" fontId="32" fillId="2" borderId="5" xfId="1" applyNumberFormat="1" applyFont="1" applyFill="1" applyBorder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0" fillId="2" borderId="0" xfId="1" applyNumberFormat="1" applyFont="1" applyFill="1" applyAlignment="1">
      <alignment horizontal="center" vertical="center"/>
    </xf>
    <xf numFmtId="166" fontId="32" fillId="2" borderId="1" xfId="1" applyNumberFormat="1" applyFont="1" applyFill="1" applyBorder="1" applyAlignment="1">
      <alignment vertical="center"/>
    </xf>
    <xf numFmtId="166" fontId="30" fillId="2" borderId="1" xfId="1" applyNumberFormat="1" applyFont="1" applyFill="1" applyBorder="1" applyAlignment="1">
      <alignment vertical="center"/>
    </xf>
    <xf numFmtId="171" fontId="32" fillId="2" borderId="1" xfId="1" applyNumberFormat="1" applyFont="1" applyFill="1" applyBorder="1" applyAlignment="1">
      <alignment horizontal="right" vertical="center" wrapText="1"/>
    </xf>
    <xf numFmtId="166" fontId="35" fillId="2" borderId="0" xfId="1" applyNumberFormat="1" applyFont="1" applyFill="1" applyAlignment="1">
      <alignment horizontal="center" vertical="center"/>
    </xf>
    <xf numFmtId="166" fontId="35" fillId="2" borderId="1" xfId="1" applyNumberFormat="1" applyFont="1" applyFill="1" applyBorder="1" applyAlignment="1">
      <alignment horizontal="center" vertical="center" wrapText="1"/>
    </xf>
    <xf numFmtId="166" fontId="35" fillId="2" borderId="5" xfId="1" applyNumberFormat="1" applyFont="1" applyFill="1" applyBorder="1" applyAlignment="1">
      <alignment horizontal="center" vertical="center"/>
    </xf>
    <xf numFmtId="166" fontId="30" fillId="2" borderId="1" xfId="1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>
      <alignment horizontal="center" vertical="center"/>
    </xf>
    <xf numFmtId="171" fontId="32" fillId="2" borderId="5" xfId="1" applyNumberFormat="1" applyFont="1" applyFill="1" applyBorder="1" applyAlignment="1">
      <alignment horizontal="right" vertical="center" wrapText="1"/>
    </xf>
    <xf numFmtId="166" fontId="32" fillId="2" borderId="1" xfId="6" applyNumberFormat="1" applyFont="1" applyFill="1" applyBorder="1" applyAlignment="1">
      <alignment horizontal="center" vertical="center"/>
    </xf>
    <xf numFmtId="166" fontId="30" fillId="2" borderId="5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Alignment="1"/>
    <xf numFmtId="164" fontId="36" fillId="0" borderId="1" xfId="1" applyFont="1" applyFill="1" applyBorder="1" applyAlignment="1">
      <alignment horizontal="center" wrapText="1"/>
    </xf>
    <xf numFmtId="164" fontId="35" fillId="0" borderId="1" xfId="1" applyFont="1" applyFill="1" applyBorder="1" applyAlignment="1">
      <alignment wrapText="1"/>
    </xf>
    <xf numFmtId="166" fontId="32" fillId="2" borderId="1" xfId="2" applyNumberFormat="1" applyFont="1" applyFill="1" applyBorder="1" applyAlignment="1">
      <alignment horizontal="center" vertical="center"/>
    </xf>
    <xf numFmtId="166" fontId="30" fillId="2" borderId="3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/>
    <xf numFmtId="2" fontId="12" fillId="0" borderId="1" xfId="7" applyNumberFormat="1" applyFont="1" applyFill="1" applyBorder="1" applyAlignment="1">
      <alignment horizontal="right" vertical="center"/>
    </xf>
    <xf numFmtId="2" fontId="32" fillId="0" borderId="1" xfId="7" applyNumberFormat="1" applyFont="1" applyFill="1" applyBorder="1" applyAlignment="1">
      <alignment horizontal="right" vertical="center"/>
    </xf>
    <xf numFmtId="166" fontId="30" fillId="2" borderId="7" xfId="1" applyNumberFormat="1" applyFont="1" applyFill="1" applyBorder="1" applyAlignment="1">
      <alignment horizontal="center" vertical="center" wrapText="1"/>
    </xf>
    <xf numFmtId="2" fontId="32" fillId="0" borderId="10" xfId="7" applyNumberFormat="1" applyFont="1" applyFill="1" applyBorder="1" applyAlignment="1">
      <alignment horizontal="right" vertical="center"/>
    </xf>
    <xf numFmtId="166" fontId="32" fillId="2" borderId="3" xfId="1" applyNumberFormat="1" applyFont="1" applyFill="1" applyBorder="1" applyAlignment="1"/>
    <xf numFmtId="165" fontId="0" fillId="2" borderId="1" xfId="1" applyNumberFormat="1" applyFont="1" applyFill="1" applyBorder="1" applyAlignment="1">
      <alignment horizontal="center" vertical="center"/>
    </xf>
    <xf numFmtId="166" fontId="0" fillId="2" borderId="10" xfId="2" applyNumberFormat="1" applyFont="1" applyFill="1" applyBorder="1" applyAlignment="1">
      <alignment horizontal="center" vertical="center"/>
    </xf>
    <xf numFmtId="169" fontId="0" fillId="2" borderId="11" xfId="3" applyFont="1" applyFill="1" applyBorder="1" applyAlignment="1">
      <alignment horizontal="center" vertical="center"/>
    </xf>
    <xf numFmtId="166" fontId="0" fillId="2" borderId="11" xfId="1" applyNumberFormat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vertical="center"/>
    </xf>
    <xf numFmtId="164" fontId="3" fillId="2" borderId="11" xfId="1" applyFont="1" applyFill="1" applyBorder="1" applyAlignment="1">
      <alignment vertical="center" wrapText="1"/>
    </xf>
    <xf numFmtId="164" fontId="3" fillId="2" borderId="11" xfId="1" applyFont="1" applyFill="1" applyBorder="1" applyAlignment="1">
      <alignment horizontal="center" vertical="center"/>
    </xf>
    <xf numFmtId="166" fontId="32" fillId="2" borderId="11" xfId="1" applyNumberFormat="1" applyFont="1" applyFill="1" applyBorder="1" applyAlignment="1">
      <alignment horizontal="center" vertical="center"/>
    </xf>
    <xf numFmtId="169" fontId="0" fillId="0" borderId="1" xfId="3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6" fontId="32" fillId="2" borderId="1" xfId="1" applyNumberFormat="1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0" fontId="15" fillId="0" borderId="10" xfId="5" applyFont="1" applyFill="1" applyBorder="1" applyAlignment="1">
      <alignment vertical="center" wrapText="1"/>
    </xf>
    <xf numFmtId="164" fontId="3" fillId="2" borderId="10" xfId="1" applyFont="1" applyFill="1" applyBorder="1" applyAlignment="1">
      <alignment vertical="center" wrapText="1"/>
    </xf>
    <xf numFmtId="0" fontId="3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4" fontId="0" fillId="2" borderId="9" xfId="1" applyFont="1" applyFill="1" applyBorder="1" applyAlignment="1"/>
    <xf numFmtId="165" fontId="0" fillId="2" borderId="1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/>
    <xf numFmtId="164" fontId="0" fillId="2" borderId="11" xfId="1" applyFont="1" applyFill="1" applyBorder="1" applyAlignment="1"/>
    <xf numFmtId="0" fontId="24" fillId="0" borderId="16" xfId="0" applyFont="1" applyBorder="1" applyAlignment="1">
      <alignment vertical="center" wrapText="1"/>
    </xf>
    <xf numFmtId="164" fontId="4" fillId="2" borderId="9" xfId="1" applyFont="1" applyFill="1" applyBorder="1" applyAlignment="1">
      <alignment vertical="center" wrapText="1"/>
    </xf>
    <xf numFmtId="165" fontId="33" fillId="2" borderId="10" xfId="1" applyNumberFormat="1" applyFont="1" applyFill="1" applyBorder="1" applyAlignment="1">
      <alignment horizontal="center" vertical="center" wrapText="1"/>
    </xf>
    <xf numFmtId="164" fontId="0" fillId="2" borderId="5" xfId="1" applyFont="1" applyFill="1" applyBorder="1" applyAlignment="1"/>
    <xf numFmtId="164" fontId="4" fillId="2" borderId="11" xfId="1" applyFont="1" applyFill="1" applyBorder="1" applyAlignment="1">
      <alignment horizontal="center" vertical="center"/>
    </xf>
    <xf numFmtId="0" fontId="0" fillId="0" borderId="17" xfId="0" applyBorder="1" applyAlignment="1"/>
    <xf numFmtId="0" fontId="0" fillId="0" borderId="18" xfId="0" applyBorder="1" applyAlignment="1"/>
    <xf numFmtId="2" fontId="38" fillId="2" borderId="1" xfId="7" applyNumberFormat="1" applyFont="1" applyFill="1" applyBorder="1" applyAlignment="1">
      <alignment horizontal="center"/>
    </xf>
    <xf numFmtId="166" fontId="0" fillId="2" borderId="9" xfId="1" applyNumberFormat="1" applyFont="1" applyFill="1" applyBorder="1" applyAlignment="1">
      <alignment horizontal="center" vertical="center"/>
    </xf>
    <xf numFmtId="0" fontId="0" fillId="0" borderId="11" xfId="0" applyBorder="1" applyAlignment="1"/>
    <xf numFmtId="164" fontId="2" fillId="2" borderId="0" xfId="1" applyFont="1" applyFill="1" applyAlignment="1">
      <alignment vertical="center" wrapText="1"/>
    </xf>
    <xf numFmtId="172" fontId="32" fillId="2" borderId="1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32" fillId="2" borderId="3" xfId="1" applyNumberFormat="1" applyFont="1" applyFill="1" applyBorder="1" applyAlignment="1">
      <alignment horizontal="center"/>
    </xf>
    <xf numFmtId="166" fontId="32" fillId="2" borderId="5" xfId="1" applyNumberFormat="1" applyFont="1" applyFill="1" applyBorder="1" applyAlignment="1">
      <alignment horizontal="center"/>
    </xf>
    <xf numFmtId="169" fontId="0" fillId="0" borderId="3" xfId="3" applyFont="1" applyFill="1" applyBorder="1" applyAlignment="1">
      <alignment horizontal="center"/>
    </xf>
    <xf numFmtId="169" fontId="0" fillId="0" borderId="5" xfId="3" applyFont="1" applyFill="1" applyBorder="1" applyAlignment="1">
      <alignment horizontal="center"/>
    </xf>
    <xf numFmtId="166" fontId="0" fillId="2" borderId="3" xfId="1" applyNumberFormat="1" applyFont="1" applyFill="1" applyBorder="1" applyAlignment="1">
      <alignment horizontal="center"/>
    </xf>
    <xf numFmtId="166" fontId="0" fillId="2" borderId="5" xfId="1" applyNumberFormat="1" applyFont="1" applyFill="1" applyBorder="1" applyAlignment="1">
      <alignment horizontal="center"/>
    </xf>
    <xf numFmtId="166" fontId="0" fillId="2" borderId="12" xfId="1" applyNumberFormat="1" applyFont="1" applyFill="1" applyBorder="1" applyAlignment="1">
      <alignment horizontal="center"/>
    </xf>
    <xf numFmtId="166" fontId="0" fillId="2" borderId="13" xfId="1" applyNumberFormat="1" applyFont="1" applyFill="1" applyBorder="1" applyAlignment="1">
      <alignment horizontal="center"/>
    </xf>
    <xf numFmtId="165" fontId="32" fillId="2" borderId="3" xfId="1" applyNumberFormat="1" applyFont="1" applyFill="1" applyBorder="1" applyAlignment="1">
      <alignment horizontal="center"/>
    </xf>
    <xf numFmtId="165" fontId="32" fillId="2" borderId="5" xfId="1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164" fontId="0" fillId="2" borderId="3" xfId="1" applyFont="1" applyFill="1" applyBorder="1" applyAlignment="1">
      <alignment horizontal="center"/>
    </xf>
    <xf numFmtId="164" fontId="0" fillId="2" borderId="5" xfId="1" applyFont="1" applyFill="1" applyBorder="1" applyAlignment="1">
      <alignment horizontal="center"/>
    </xf>
  </cellXfs>
  <cellStyles count="8">
    <cellStyle name="Excel Built-in Comma" xfId="2"/>
    <cellStyle name="Excel Built-in Currency" xfId="4"/>
    <cellStyle name="Excel Built-in Normal" xfId="1"/>
    <cellStyle name="Excel Built-in Percent" xfId="3"/>
    <cellStyle name="Normalny" xfId="0" builtinId="0"/>
    <cellStyle name="Normalny 2" xfId="6"/>
    <cellStyle name="Normalny 3 2" xfId="5"/>
    <cellStyle name="Normalny_Wycena stawka VA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1"/>
  <sheetViews>
    <sheetView tabSelected="1" topLeftCell="A61" zoomScale="75" zoomScaleNormal="75" workbookViewId="0">
      <selection activeCell="B65" sqref="B65"/>
    </sheetView>
  </sheetViews>
  <sheetFormatPr defaultRowHeight="13.2"/>
  <cols>
    <col min="1" max="1" width="7.5546875" style="1" customWidth="1"/>
    <col min="2" max="2" width="101.44140625" style="1" customWidth="1"/>
    <col min="3" max="3" width="20.21875" style="1" customWidth="1"/>
    <col min="4" max="4" width="19.77734375" style="1" customWidth="1"/>
    <col min="5" max="5" width="9.33203125" style="1" customWidth="1"/>
    <col min="6" max="6" width="7.33203125" style="150" bestFit="1" customWidth="1"/>
    <col min="7" max="7" width="11" style="170" customWidth="1"/>
    <col min="8" max="8" width="9.33203125" style="1" customWidth="1"/>
    <col min="9" max="9" width="9.33203125" style="3" customWidth="1"/>
    <col min="10" max="10" width="11.77734375" style="3" customWidth="1"/>
    <col min="11" max="11" width="14.77734375" style="3" customWidth="1"/>
    <col min="12" max="12" width="12.77734375" style="3" customWidth="1"/>
    <col min="13" max="13" width="8.33203125" style="4" customWidth="1"/>
    <col min="14" max="1023" width="7.44140625" style="1" customWidth="1"/>
    <col min="1024" max="1024" width="8.88671875" style="1" customWidth="1"/>
    <col min="1025" max="1025" width="8.88671875" customWidth="1"/>
  </cols>
  <sheetData>
    <row r="1" spans="1:13" customFormat="1">
      <c r="A1" s="1" t="s">
        <v>175</v>
      </c>
      <c r="B1" s="2"/>
      <c r="C1" s="2"/>
      <c r="D1" s="1"/>
      <c r="E1" s="1"/>
      <c r="F1" s="150"/>
      <c r="G1" s="170"/>
      <c r="H1" s="1"/>
      <c r="I1" s="3"/>
      <c r="J1" s="3"/>
      <c r="K1" s="3"/>
      <c r="L1" s="3"/>
      <c r="M1" s="4"/>
    </row>
    <row r="2" spans="1:13" customFormat="1">
      <c r="A2" s="2"/>
      <c r="B2" s="2"/>
      <c r="C2" s="2"/>
      <c r="D2" s="1"/>
      <c r="E2" s="1"/>
      <c r="F2" s="150"/>
      <c r="G2" s="170"/>
      <c r="H2" s="1"/>
      <c r="I2" s="3"/>
      <c r="J2" s="3"/>
      <c r="K2" s="3"/>
      <c r="L2" s="3"/>
      <c r="M2" s="4"/>
    </row>
    <row r="3" spans="1:13" customFormat="1">
      <c r="A3" s="2"/>
      <c r="B3" s="2" t="s">
        <v>0</v>
      </c>
      <c r="C3" s="2"/>
      <c r="D3" s="1"/>
      <c r="E3" s="1"/>
      <c r="F3" s="150"/>
      <c r="G3" s="170"/>
      <c r="H3" s="1"/>
      <c r="I3" s="3"/>
      <c r="J3" s="3"/>
      <c r="K3" s="3"/>
      <c r="L3" s="3"/>
      <c r="M3" s="4"/>
    </row>
    <row r="4" spans="1:13" customFormat="1">
      <c r="A4" s="2"/>
      <c r="B4" s="1"/>
      <c r="C4" s="1"/>
      <c r="D4" s="1"/>
      <c r="E4" s="1"/>
      <c r="F4" s="150"/>
      <c r="G4" s="170"/>
      <c r="H4" s="1"/>
      <c r="I4" s="3"/>
      <c r="J4" s="3"/>
      <c r="K4" s="3"/>
      <c r="L4" s="3"/>
      <c r="M4" s="4"/>
    </row>
    <row r="5" spans="1:13" customFormat="1">
      <c r="A5" s="5"/>
      <c r="B5" s="6" t="s">
        <v>166</v>
      </c>
      <c r="C5" s="6"/>
      <c r="D5" s="5"/>
      <c r="E5" s="5"/>
      <c r="F5" s="151"/>
      <c r="G5" s="171"/>
      <c r="H5" s="5"/>
      <c r="I5" s="7"/>
      <c r="J5" s="7"/>
      <c r="K5" s="7"/>
      <c r="L5" s="7"/>
      <c r="M5" s="8"/>
    </row>
    <row r="6" spans="1:13" customFormat="1" ht="34.200000000000003">
      <c r="A6" s="9" t="s">
        <v>1</v>
      </c>
      <c r="B6" s="9" t="s">
        <v>2</v>
      </c>
      <c r="C6" s="9" t="s">
        <v>3</v>
      </c>
      <c r="D6" s="10" t="s">
        <v>4</v>
      </c>
      <c r="E6" s="9" t="s">
        <v>5</v>
      </c>
      <c r="F6" s="152" t="s">
        <v>6</v>
      </c>
      <c r="G6" s="172" t="s">
        <v>7</v>
      </c>
      <c r="H6" s="11" t="s">
        <v>8</v>
      </c>
      <c r="I6" s="12" t="s">
        <v>9</v>
      </c>
      <c r="J6" s="13" t="s">
        <v>10</v>
      </c>
      <c r="K6" s="14" t="s">
        <v>11</v>
      </c>
      <c r="L6" s="14" t="s">
        <v>12</v>
      </c>
      <c r="M6" s="15"/>
    </row>
    <row r="7" spans="1:13" customFormat="1" ht="58.2" customHeight="1">
      <c r="A7" s="16">
        <v>1</v>
      </c>
      <c r="B7" s="17" t="s">
        <v>13</v>
      </c>
      <c r="C7" s="17"/>
      <c r="D7" s="18"/>
      <c r="E7" s="16" t="s">
        <v>14</v>
      </c>
      <c r="F7" s="146">
        <v>10</v>
      </c>
      <c r="G7" s="164"/>
      <c r="H7" s="20"/>
      <c r="I7" s="19"/>
      <c r="J7" s="21"/>
      <c r="K7" s="19"/>
      <c r="L7" s="19"/>
      <c r="M7" s="22"/>
    </row>
    <row r="8" spans="1:13" customFormat="1" ht="80.400000000000006">
      <c r="A8" s="16">
        <v>2</v>
      </c>
      <c r="B8" s="17" t="s">
        <v>15</v>
      </c>
      <c r="C8" s="23" t="s">
        <v>16</v>
      </c>
      <c r="D8" s="24"/>
      <c r="E8" s="25" t="s">
        <v>14</v>
      </c>
      <c r="F8" s="153">
        <v>25</v>
      </c>
      <c r="G8" s="173"/>
      <c r="H8" s="26"/>
      <c r="I8" s="19"/>
      <c r="J8" s="21"/>
      <c r="K8" s="19"/>
      <c r="L8" s="19"/>
      <c r="M8" s="27"/>
    </row>
    <row r="9" spans="1:13" customFormat="1" ht="22.5" customHeight="1">
      <c r="A9" s="25">
        <v>3</v>
      </c>
      <c r="B9" s="28" t="s">
        <v>17</v>
      </c>
      <c r="C9" s="17"/>
      <c r="D9" s="16"/>
      <c r="E9" s="16" t="s">
        <v>14</v>
      </c>
      <c r="F9" s="146">
        <v>2</v>
      </c>
      <c r="G9" s="164"/>
      <c r="H9" s="29"/>
      <c r="I9" s="19"/>
      <c r="J9" s="21"/>
      <c r="K9" s="19"/>
      <c r="L9" s="19"/>
      <c r="M9" s="27"/>
    </row>
    <row r="10" spans="1:13" customFormat="1" ht="22.5" customHeight="1">
      <c r="A10" s="16">
        <v>4</v>
      </c>
      <c r="B10" s="17" t="s">
        <v>18</v>
      </c>
      <c r="C10" s="17"/>
      <c r="D10" s="16"/>
      <c r="E10" s="16" t="s">
        <v>14</v>
      </c>
      <c r="F10" s="146">
        <v>50</v>
      </c>
      <c r="G10" s="164"/>
      <c r="H10" s="29"/>
      <c r="I10" s="19"/>
      <c r="J10" s="21"/>
      <c r="K10" s="19"/>
      <c r="L10" s="19"/>
      <c r="M10" s="27"/>
    </row>
    <row r="11" spans="1:13" customFormat="1">
      <c r="A11" s="30"/>
      <c r="C11" s="31"/>
      <c r="D11" s="30"/>
      <c r="E11" s="30"/>
      <c r="F11" s="154"/>
      <c r="G11" s="174" t="s">
        <v>19</v>
      </c>
      <c r="H11" s="32"/>
      <c r="I11" s="33"/>
      <c r="J11" s="34">
        <f>SUM(J7:J10)</f>
        <v>0</v>
      </c>
      <c r="K11" s="34">
        <f>SUM(K7:K10)</f>
        <v>0</v>
      </c>
      <c r="L11" s="34">
        <f>SUM(L7:L10)</f>
        <v>0</v>
      </c>
      <c r="M11" s="22"/>
    </row>
    <row r="12" spans="1:13" customFormat="1">
      <c r="A12" s="30"/>
      <c r="B12" s="31"/>
      <c r="C12" s="31"/>
      <c r="D12" s="30"/>
      <c r="E12" s="30"/>
      <c r="F12" s="154"/>
      <c r="G12" s="175"/>
      <c r="H12" s="35"/>
      <c r="I12" s="36"/>
      <c r="J12" s="37"/>
      <c r="K12" s="37"/>
      <c r="L12" s="37"/>
      <c r="M12" s="38"/>
    </row>
    <row r="13" spans="1:13" customFormat="1">
      <c r="A13" s="30"/>
      <c r="B13" s="39" t="s">
        <v>167</v>
      </c>
      <c r="C13" s="39"/>
      <c r="D13" s="40"/>
      <c r="E13" s="30"/>
      <c r="F13" s="154"/>
      <c r="G13" s="176"/>
      <c r="H13" s="30"/>
      <c r="I13" s="42"/>
      <c r="J13" s="43"/>
      <c r="K13" s="43"/>
      <c r="L13" s="43"/>
      <c r="M13" s="38"/>
    </row>
    <row r="14" spans="1:13" customFormat="1" ht="34.200000000000003">
      <c r="A14" s="9" t="s">
        <v>1</v>
      </c>
      <c r="B14" s="9" t="s">
        <v>2</v>
      </c>
      <c r="C14" s="9" t="s">
        <v>3</v>
      </c>
      <c r="D14" s="10" t="s">
        <v>4</v>
      </c>
      <c r="E14" s="9" t="s">
        <v>20</v>
      </c>
      <c r="F14" s="152" t="s">
        <v>6</v>
      </c>
      <c r="G14" s="172" t="s">
        <v>7</v>
      </c>
      <c r="H14" s="11" t="s">
        <v>8</v>
      </c>
      <c r="I14" s="12" t="s">
        <v>9</v>
      </c>
      <c r="J14" s="13" t="s">
        <v>10</v>
      </c>
      <c r="K14" s="14" t="s">
        <v>11</v>
      </c>
      <c r="L14" s="14" t="s">
        <v>12</v>
      </c>
      <c r="M14" s="44" t="s">
        <v>21</v>
      </c>
    </row>
    <row r="15" spans="1:13" customFormat="1">
      <c r="A15" s="16">
        <v>1</v>
      </c>
      <c r="B15" s="17" t="s">
        <v>22</v>
      </c>
      <c r="C15" s="17"/>
      <c r="D15" s="18"/>
      <c r="E15" s="16" t="s">
        <v>23</v>
      </c>
      <c r="F15" s="146">
        <v>20</v>
      </c>
      <c r="G15" s="177"/>
      <c r="H15" s="45"/>
      <c r="I15" s="19"/>
      <c r="J15" s="21"/>
      <c r="K15" s="19"/>
      <c r="L15" s="19"/>
      <c r="M15" s="46"/>
    </row>
    <row r="16" spans="1:13" customFormat="1" ht="24.6">
      <c r="A16" s="16">
        <v>2</v>
      </c>
      <c r="B16" s="17" t="s">
        <v>24</v>
      </c>
      <c r="C16" s="17" t="s">
        <v>25</v>
      </c>
      <c r="D16" s="18"/>
      <c r="E16" s="16" t="s">
        <v>23</v>
      </c>
      <c r="F16" s="146">
        <v>48</v>
      </c>
      <c r="G16" s="177"/>
      <c r="H16" s="45"/>
      <c r="I16" s="19"/>
      <c r="J16" s="21"/>
      <c r="K16" s="19"/>
      <c r="L16" s="19"/>
      <c r="M16" s="46">
        <v>1</v>
      </c>
    </row>
    <row r="17" spans="1:13" customFormat="1" ht="26.4">
      <c r="A17" s="16">
        <v>3</v>
      </c>
      <c r="B17" s="17" t="s">
        <v>26</v>
      </c>
      <c r="C17" s="17" t="s">
        <v>27</v>
      </c>
      <c r="D17" s="18"/>
      <c r="E17" s="16" t="s">
        <v>23</v>
      </c>
      <c r="F17" s="146">
        <v>24</v>
      </c>
      <c r="G17" s="178"/>
      <c r="H17" s="47"/>
      <c r="I17" s="19"/>
      <c r="J17" s="21"/>
      <c r="K17" s="19"/>
      <c r="L17" s="19"/>
      <c r="M17" s="46">
        <v>1</v>
      </c>
    </row>
    <row r="18" spans="1:13" customFormat="1" ht="42.9" customHeight="1">
      <c r="A18" s="16">
        <v>4</v>
      </c>
      <c r="B18" s="17" t="s">
        <v>28</v>
      </c>
      <c r="C18" s="17"/>
      <c r="D18" s="18"/>
      <c r="E18" s="16" t="s">
        <v>23</v>
      </c>
      <c r="F18" s="146">
        <v>20</v>
      </c>
      <c r="G18" s="179"/>
      <c r="H18" s="47"/>
      <c r="I18" s="19"/>
      <c r="J18" s="21"/>
      <c r="K18" s="19"/>
      <c r="L18" s="19"/>
      <c r="M18" s="17"/>
    </row>
    <row r="19" spans="1:13" customFormat="1">
      <c r="A19" s="30"/>
      <c r="B19" s="31"/>
      <c r="C19" s="31"/>
      <c r="D19" s="30"/>
      <c r="E19" s="30"/>
      <c r="F19" s="154"/>
      <c r="G19" s="174" t="s">
        <v>29</v>
      </c>
      <c r="H19" s="48"/>
      <c r="I19" s="49"/>
      <c r="J19" s="50">
        <f>SUM(J15:J18)</f>
        <v>0</v>
      </c>
      <c r="K19" s="50">
        <f>SUM(K15:K18)</f>
        <v>0</v>
      </c>
      <c r="L19" s="50">
        <f>SUM(L15:L18)</f>
        <v>0</v>
      </c>
      <c r="M19" s="46"/>
    </row>
    <row r="20" spans="1:13" customFormat="1">
      <c r="A20" s="30"/>
      <c r="B20" s="31"/>
      <c r="C20" s="31"/>
      <c r="D20" s="30"/>
      <c r="E20" s="30"/>
      <c r="F20" s="154"/>
      <c r="G20" s="175"/>
      <c r="H20" s="48"/>
      <c r="I20" s="49"/>
      <c r="J20" s="51"/>
      <c r="K20" s="51"/>
      <c r="L20" s="51"/>
      <c r="M20" s="38"/>
    </row>
    <row r="21" spans="1:13" customFormat="1">
      <c r="A21" s="30"/>
      <c r="B21" s="39" t="s">
        <v>168</v>
      </c>
      <c r="C21" s="39"/>
      <c r="D21" s="40"/>
      <c r="E21" s="30"/>
      <c r="F21" s="154"/>
      <c r="G21" s="176"/>
      <c r="H21" s="30"/>
      <c r="I21" s="42"/>
      <c r="J21" s="43"/>
      <c r="K21" s="43"/>
      <c r="L21" s="43"/>
      <c r="M21" s="38"/>
    </row>
    <row r="22" spans="1:13" customFormat="1" ht="34.200000000000003">
      <c r="A22" s="9" t="s">
        <v>1</v>
      </c>
      <c r="B22" s="9" t="s">
        <v>2</v>
      </c>
      <c r="C22" s="9" t="s">
        <v>3</v>
      </c>
      <c r="D22" s="10" t="s">
        <v>4</v>
      </c>
      <c r="E22" s="9" t="s">
        <v>20</v>
      </c>
      <c r="F22" s="152" t="s">
        <v>6</v>
      </c>
      <c r="G22" s="172" t="s">
        <v>7</v>
      </c>
      <c r="H22" s="11" t="s">
        <v>8</v>
      </c>
      <c r="I22" s="12" t="s">
        <v>9</v>
      </c>
      <c r="J22" s="13" t="s">
        <v>10</v>
      </c>
      <c r="K22" s="14" t="s">
        <v>11</v>
      </c>
      <c r="L22" s="14" t="s">
        <v>12</v>
      </c>
      <c r="M22" s="15"/>
    </row>
    <row r="23" spans="1:13" customFormat="1" ht="22.8">
      <c r="A23" s="16">
        <v>1</v>
      </c>
      <c r="B23" s="17" t="s">
        <v>26</v>
      </c>
      <c r="C23" s="17" t="s">
        <v>30</v>
      </c>
      <c r="D23" s="18"/>
      <c r="E23" s="16" t="s">
        <v>23</v>
      </c>
      <c r="F23" s="146">
        <v>24</v>
      </c>
      <c r="G23" s="178"/>
      <c r="H23" s="47"/>
      <c r="I23" s="19"/>
      <c r="J23" s="21"/>
      <c r="K23" s="19"/>
      <c r="L23" s="19"/>
      <c r="M23" s="22"/>
    </row>
    <row r="24" spans="1:13" customFormat="1">
      <c r="A24" s="30"/>
      <c r="B24" s="39"/>
      <c r="C24" s="39"/>
      <c r="D24" s="52"/>
      <c r="E24" s="30"/>
      <c r="F24" s="154"/>
      <c r="G24" s="174" t="s">
        <v>29</v>
      </c>
      <c r="H24" s="48"/>
      <c r="I24" s="49"/>
      <c r="J24" s="50">
        <f>SUM(J20:J23)</f>
        <v>0</v>
      </c>
      <c r="K24" s="50">
        <f>SUM(K20:K23)</f>
        <v>0</v>
      </c>
      <c r="L24" s="50">
        <f>SUM(L20:L23)</f>
        <v>0</v>
      </c>
      <c r="M24" s="38"/>
    </row>
    <row r="25" spans="1:13" customFormat="1">
      <c r="A25" s="1"/>
      <c r="B25" s="1"/>
      <c r="C25" s="1"/>
      <c r="D25" s="1"/>
      <c r="E25" s="1"/>
      <c r="F25" s="150"/>
      <c r="G25" s="170"/>
      <c r="H25" s="1"/>
      <c r="I25" s="3"/>
      <c r="J25" s="3"/>
      <c r="K25" s="3"/>
      <c r="L25" s="3"/>
      <c r="M25" s="4"/>
    </row>
    <row r="26" spans="1:13" customFormat="1">
      <c r="A26" s="1"/>
      <c r="B26" s="1"/>
      <c r="C26" s="1"/>
      <c r="D26" s="1"/>
      <c r="E26" s="1"/>
      <c r="F26" s="150"/>
      <c r="G26" s="170"/>
      <c r="H26" s="1"/>
      <c r="I26" s="3"/>
      <c r="J26" s="3"/>
      <c r="K26" s="3"/>
      <c r="L26" s="3"/>
      <c r="M26" s="4"/>
    </row>
    <row r="27" spans="1:13" customFormat="1">
      <c r="A27" s="53"/>
      <c r="B27" s="54" t="s">
        <v>169</v>
      </c>
      <c r="C27" s="54"/>
      <c r="D27" s="40"/>
      <c r="E27" s="53"/>
      <c r="F27" s="155"/>
      <c r="G27" s="180"/>
      <c r="H27" s="55"/>
      <c r="I27" s="56"/>
      <c r="J27" s="57"/>
      <c r="K27" s="57"/>
      <c r="L27" s="57"/>
      <c r="M27" s="58"/>
    </row>
    <row r="28" spans="1:13" customFormat="1" ht="30.6">
      <c r="A28" s="59" t="s">
        <v>1</v>
      </c>
      <c r="B28" s="59" t="s">
        <v>2</v>
      </c>
      <c r="C28" s="9" t="s">
        <v>3</v>
      </c>
      <c r="D28" s="60" t="s">
        <v>4</v>
      </c>
      <c r="E28" s="59" t="s">
        <v>20</v>
      </c>
      <c r="F28" s="156" t="s">
        <v>6</v>
      </c>
      <c r="G28" s="181" t="s">
        <v>7</v>
      </c>
      <c r="H28" s="61" t="s">
        <v>8</v>
      </c>
      <c r="I28" s="12" t="s">
        <v>9</v>
      </c>
      <c r="J28" s="62" t="s">
        <v>10</v>
      </c>
      <c r="K28" s="12" t="s">
        <v>11</v>
      </c>
      <c r="L28" s="12" t="s">
        <v>12</v>
      </c>
      <c r="M28" s="15"/>
    </row>
    <row r="29" spans="1:13" customFormat="1" ht="82.5" customHeight="1">
      <c r="A29" s="16">
        <v>1</v>
      </c>
      <c r="B29" s="17" t="s">
        <v>31</v>
      </c>
      <c r="C29" s="17" t="s">
        <v>32</v>
      </c>
      <c r="D29" s="18"/>
      <c r="E29" s="16" t="s">
        <v>14</v>
      </c>
      <c r="F29" s="146">
        <v>5</v>
      </c>
      <c r="G29" s="164"/>
      <c r="H29" s="29"/>
      <c r="I29" s="19"/>
      <c r="J29" s="21"/>
      <c r="K29" s="19"/>
      <c r="L29" s="19"/>
      <c r="M29" s="27"/>
    </row>
    <row r="30" spans="1:13" customFormat="1">
      <c r="A30" s="30"/>
      <c r="B30" s="31"/>
      <c r="C30" s="31"/>
      <c r="D30" s="30"/>
      <c r="E30" s="30"/>
      <c r="F30" s="154"/>
      <c r="G30" s="174" t="s">
        <v>29</v>
      </c>
      <c r="H30" s="48"/>
      <c r="I30" s="49"/>
      <c r="J30" s="50">
        <f>SUM(J26:J29)</f>
        <v>0</v>
      </c>
      <c r="K30" s="50">
        <f>SUM(K26:K29)</f>
        <v>0</v>
      </c>
      <c r="L30" s="50">
        <f>SUM(L26:L29)</f>
        <v>0</v>
      </c>
      <c r="M30" s="27"/>
    </row>
    <row r="31" spans="1:13" customFormat="1">
      <c r="A31" s="63"/>
      <c r="B31" s="64"/>
      <c r="C31" s="64"/>
      <c r="D31" s="63"/>
      <c r="E31" s="63"/>
      <c r="F31" s="157"/>
      <c r="G31" s="180"/>
      <c r="H31" s="65"/>
      <c r="I31" s="66"/>
      <c r="J31" s="67"/>
      <c r="K31" s="67"/>
      <c r="L31" s="67"/>
      <c r="M31" s="68"/>
    </row>
    <row r="32" spans="1:13" customFormat="1">
      <c r="A32" s="53"/>
      <c r="B32" s="54" t="s">
        <v>170</v>
      </c>
      <c r="C32" s="54"/>
      <c r="D32" s="40"/>
      <c r="E32" s="53"/>
      <c r="F32" s="155"/>
      <c r="G32" s="180"/>
      <c r="H32" s="55"/>
      <c r="I32" s="56"/>
      <c r="J32" s="57"/>
      <c r="K32" s="57"/>
      <c r="L32" s="57"/>
      <c r="M32" s="58"/>
    </row>
    <row r="33" spans="1:13" customFormat="1" ht="30.6">
      <c r="A33" s="59" t="s">
        <v>1</v>
      </c>
      <c r="B33" s="59" t="s">
        <v>2</v>
      </c>
      <c r="C33" s="9" t="s">
        <v>3</v>
      </c>
      <c r="D33" s="60" t="s">
        <v>4</v>
      </c>
      <c r="E33" s="59" t="s">
        <v>20</v>
      </c>
      <c r="F33" s="156" t="s">
        <v>6</v>
      </c>
      <c r="G33" s="181" t="s">
        <v>7</v>
      </c>
      <c r="H33" s="61" t="s">
        <v>8</v>
      </c>
      <c r="I33" s="12" t="s">
        <v>9</v>
      </c>
      <c r="J33" s="62" t="s">
        <v>10</v>
      </c>
      <c r="K33" s="12" t="s">
        <v>11</v>
      </c>
      <c r="L33" s="12" t="s">
        <v>12</v>
      </c>
      <c r="M33" s="44" t="s">
        <v>21</v>
      </c>
    </row>
    <row r="34" spans="1:13" customFormat="1" ht="39.6">
      <c r="A34" s="69">
        <v>1</v>
      </c>
      <c r="B34" s="70" t="s">
        <v>33</v>
      </c>
      <c r="C34" s="70"/>
      <c r="D34" s="18"/>
      <c r="E34" s="71" t="s">
        <v>34</v>
      </c>
      <c r="F34" s="72">
        <v>20</v>
      </c>
      <c r="G34" s="164"/>
      <c r="H34" s="29"/>
      <c r="I34" s="19"/>
      <c r="J34" s="21"/>
      <c r="K34" s="19"/>
      <c r="L34" s="19"/>
      <c r="M34" s="73"/>
    </row>
    <row r="35" spans="1:13" customFormat="1" ht="27" customHeight="1">
      <c r="A35" s="69">
        <v>2</v>
      </c>
      <c r="B35" s="70" t="s">
        <v>35</v>
      </c>
      <c r="C35" s="70"/>
      <c r="D35" s="18"/>
      <c r="E35" s="71" t="s">
        <v>14</v>
      </c>
      <c r="F35" s="72">
        <v>800</v>
      </c>
      <c r="G35" s="164"/>
      <c r="H35" s="29"/>
      <c r="I35" s="19"/>
      <c r="J35" s="21"/>
      <c r="K35" s="19"/>
      <c r="L35" s="19"/>
      <c r="M35" s="73">
        <v>2</v>
      </c>
    </row>
    <row r="36" spans="1:13" customFormat="1" ht="119.4" customHeight="1">
      <c r="A36" s="69">
        <v>3</v>
      </c>
      <c r="B36" s="70" t="s">
        <v>36</v>
      </c>
      <c r="C36" s="70"/>
      <c r="D36" s="18"/>
      <c r="E36" s="71" t="s">
        <v>14</v>
      </c>
      <c r="F36" s="72">
        <v>800</v>
      </c>
      <c r="G36" s="164"/>
      <c r="H36" s="29"/>
      <c r="I36" s="19"/>
      <c r="J36" s="21"/>
      <c r="K36" s="19"/>
      <c r="L36" s="19"/>
      <c r="M36" s="73"/>
    </row>
    <row r="37" spans="1:13" customFormat="1" ht="69.900000000000006" customHeight="1">
      <c r="A37" s="69">
        <v>4</v>
      </c>
      <c r="B37" s="70" t="s">
        <v>37</v>
      </c>
      <c r="C37" s="70"/>
      <c r="D37" s="18"/>
      <c r="E37" s="71" t="s">
        <v>14</v>
      </c>
      <c r="F37" s="72">
        <v>500</v>
      </c>
      <c r="G37" s="164"/>
      <c r="H37" s="29"/>
      <c r="I37" s="19"/>
      <c r="J37" s="21"/>
      <c r="K37" s="19"/>
      <c r="L37" s="19"/>
      <c r="M37" s="73">
        <v>2</v>
      </c>
    </row>
    <row r="38" spans="1:13" customFormat="1" ht="111.6" customHeight="1">
      <c r="A38" s="69">
        <v>5</v>
      </c>
      <c r="B38" s="70" t="s">
        <v>38</v>
      </c>
      <c r="C38" s="70" t="s">
        <v>39</v>
      </c>
      <c r="D38" s="18"/>
      <c r="E38" s="71" t="s">
        <v>14</v>
      </c>
      <c r="F38" s="72">
        <v>1000</v>
      </c>
      <c r="G38" s="164"/>
      <c r="H38" s="29"/>
      <c r="I38" s="19"/>
      <c r="J38" s="21"/>
      <c r="K38" s="19"/>
      <c r="L38" s="19"/>
      <c r="M38" s="73">
        <v>2</v>
      </c>
    </row>
    <row r="39" spans="1:13" customFormat="1" ht="46.8">
      <c r="A39" s="69">
        <v>6</v>
      </c>
      <c r="B39" s="17" t="s">
        <v>40</v>
      </c>
      <c r="C39" s="70"/>
      <c r="D39" s="18"/>
      <c r="E39" s="71" t="s">
        <v>14</v>
      </c>
      <c r="F39" s="72">
        <v>1000</v>
      </c>
      <c r="G39" s="164"/>
      <c r="H39" s="29"/>
      <c r="I39" s="19"/>
      <c r="J39" s="21"/>
      <c r="K39" s="19"/>
      <c r="L39" s="19"/>
      <c r="M39" s="73"/>
    </row>
    <row r="40" spans="1:13" customFormat="1" ht="26.25" customHeight="1">
      <c r="A40" s="69">
        <v>7</v>
      </c>
      <c r="B40" s="70" t="s">
        <v>41</v>
      </c>
      <c r="C40" s="70"/>
      <c r="D40" s="18"/>
      <c r="E40" s="71" t="s">
        <v>14</v>
      </c>
      <c r="F40" s="72">
        <v>1000</v>
      </c>
      <c r="G40" s="164"/>
      <c r="H40" s="29"/>
      <c r="I40" s="19"/>
      <c r="J40" s="21"/>
      <c r="K40" s="19"/>
      <c r="L40" s="19"/>
      <c r="M40" s="73"/>
    </row>
    <row r="41" spans="1:13" customFormat="1">
      <c r="A41" s="53"/>
      <c r="B41" s="74"/>
      <c r="C41" s="74"/>
      <c r="D41" s="53"/>
      <c r="E41" s="53"/>
      <c r="F41" s="155"/>
      <c r="G41" s="182" t="s">
        <v>29</v>
      </c>
      <c r="H41" s="55"/>
      <c r="I41" s="56"/>
      <c r="J41" s="50">
        <f>SUM(J37:J40)</f>
        <v>0</v>
      </c>
      <c r="K41" s="50">
        <f>SUM(K37:K40)</f>
        <v>0</v>
      </c>
      <c r="L41" s="50">
        <f>SUM(L37:L40)</f>
        <v>0</v>
      </c>
      <c r="M41" s="73"/>
    </row>
    <row r="42" spans="1:13" customFormat="1">
      <c r="A42" s="63"/>
      <c r="B42" s="64"/>
      <c r="C42" s="64"/>
      <c r="D42" s="63"/>
      <c r="E42" s="63"/>
      <c r="F42" s="157"/>
      <c r="G42" s="180"/>
      <c r="H42" s="65"/>
      <c r="I42" s="66"/>
      <c r="J42" s="75"/>
      <c r="K42" s="75"/>
      <c r="L42" s="75"/>
      <c r="M42" s="68"/>
    </row>
    <row r="43" spans="1:13" customFormat="1">
      <c r="A43" s="53"/>
      <c r="B43" s="54" t="s">
        <v>171</v>
      </c>
      <c r="C43" s="54"/>
      <c r="D43" s="40"/>
      <c r="E43" s="53"/>
      <c r="F43" s="155"/>
      <c r="G43" s="180"/>
      <c r="H43" s="55"/>
      <c r="I43" s="56"/>
      <c r="J43" s="57"/>
      <c r="K43" s="57"/>
      <c r="L43" s="57"/>
      <c r="M43" s="58"/>
    </row>
    <row r="44" spans="1:13" customFormat="1" ht="30.6">
      <c r="A44" s="59" t="s">
        <v>1</v>
      </c>
      <c r="B44" s="59" t="s">
        <v>2</v>
      </c>
      <c r="C44" s="9" t="s">
        <v>3</v>
      </c>
      <c r="D44" s="60" t="s">
        <v>4</v>
      </c>
      <c r="E44" s="59" t="s">
        <v>20</v>
      </c>
      <c r="F44" s="156" t="s">
        <v>6</v>
      </c>
      <c r="G44" s="181" t="s">
        <v>7</v>
      </c>
      <c r="H44" s="61" t="s">
        <v>8</v>
      </c>
      <c r="I44" s="12" t="s">
        <v>9</v>
      </c>
      <c r="J44" s="62" t="s">
        <v>10</v>
      </c>
      <c r="K44" s="12" t="s">
        <v>11</v>
      </c>
      <c r="L44" s="12" t="s">
        <v>12</v>
      </c>
      <c r="M44" s="44" t="s">
        <v>21</v>
      </c>
    </row>
    <row r="45" spans="1:13" customFormat="1" ht="75.45" customHeight="1">
      <c r="A45" s="16">
        <v>1</v>
      </c>
      <c r="B45" s="17" t="s">
        <v>42</v>
      </c>
      <c r="C45" s="17" t="s">
        <v>43</v>
      </c>
      <c r="D45" s="18"/>
      <c r="E45" s="18" t="s">
        <v>14</v>
      </c>
      <c r="F45" s="158">
        <v>100</v>
      </c>
      <c r="G45" s="164"/>
      <c r="H45" s="29"/>
      <c r="I45" s="19"/>
      <c r="J45" s="21"/>
      <c r="K45" s="19"/>
      <c r="L45" s="19"/>
      <c r="M45" s="73">
        <v>1</v>
      </c>
    </row>
    <row r="46" spans="1:13" customFormat="1" ht="68.400000000000006">
      <c r="A46" s="16">
        <v>2</v>
      </c>
      <c r="B46" s="17" t="s">
        <v>44</v>
      </c>
      <c r="C46" s="17"/>
      <c r="D46" s="18"/>
      <c r="E46" s="18" t="s">
        <v>34</v>
      </c>
      <c r="F46" s="158">
        <v>10</v>
      </c>
      <c r="G46" s="164"/>
      <c r="H46" s="29"/>
      <c r="I46" s="19"/>
      <c r="J46" s="21"/>
      <c r="K46" s="19"/>
      <c r="L46" s="19"/>
      <c r="M46" s="73"/>
    </row>
    <row r="47" spans="1:13" customFormat="1" ht="42" customHeight="1">
      <c r="A47" s="16">
        <v>3</v>
      </c>
      <c r="B47" s="17" t="s">
        <v>45</v>
      </c>
      <c r="C47" s="17"/>
      <c r="D47" s="16"/>
      <c r="E47" s="16" t="s">
        <v>14</v>
      </c>
      <c r="F47" s="146">
        <v>150</v>
      </c>
      <c r="G47" s="164"/>
      <c r="H47" s="45"/>
      <c r="I47" s="19"/>
      <c r="J47" s="21"/>
      <c r="K47" s="19"/>
      <c r="L47" s="19"/>
      <c r="M47" s="73"/>
    </row>
    <row r="48" spans="1:13" customFormat="1" ht="50.25" customHeight="1">
      <c r="A48" s="16">
        <v>4</v>
      </c>
      <c r="B48" s="17" t="s">
        <v>46</v>
      </c>
      <c r="C48" s="17"/>
      <c r="D48" s="18"/>
      <c r="E48" s="16" t="s">
        <v>14</v>
      </c>
      <c r="F48" s="146">
        <v>30</v>
      </c>
      <c r="G48" s="183"/>
      <c r="H48" s="45"/>
      <c r="I48" s="19"/>
      <c r="J48" s="21"/>
      <c r="K48" s="19"/>
      <c r="L48" s="19"/>
      <c r="M48" s="73"/>
    </row>
    <row r="49" spans="1:1024" ht="34.200000000000003">
      <c r="A49" s="16">
        <v>5</v>
      </c>
      <c r="B49" s="17" t="s">
        <v>47</v>
      </c>
      <c r="C49" s="17"/>
      <c r="D49" s="18"/>
      <c r="E49" s="16" t="s">
        <v>48</v>
      </c>
      <c r="F49" s="146">
        <v>500</v>
      </c>
      <c r="G49" s="164"/>
      <c r="H49" s="45"/>
      <c r="I49" s="19"/>
      <c r="J49" s="21"/>
      <c r="K49" s="19"/>
      <c r="L49" s="19"/>
      <c r="M49" s="76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36.80000000000001">
      <c r="A50" s="25">
        <v>6</v>
      </c>
      <c r="B50" s="17" t="s">
        <v>49</v>
      </c>
      <c r="C50" s="23"/>
      <c r="D50" s="77"/>
      <c r="E50" s="24" t="s">
        <v>50</v>
      </c>
      <c r="F50" s="159">
        <v>100</v>
      </c>
      <c r="G50" s="184"/>
      <c r="H50" s="78"/>
      <c r="I50" s="19"/>
      <c r="J50" s="21"/>
      <c r="K50" s="19"/>
      <c r="L50" s="19"/>
      <c r="M50" s="79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36.80000000000001">
      <c r="A51" s="204">
        <v>7</v>
      </c>
      <c r="B51" s="212" t="s">
        <v>51</v>
      </c>
      <c r="C51" s="17"/>
      <c r="D51" s="80"/>
      <c r="E51" s="18"/>
      <c r="F51" s="158">
        <v>300</v>
      </c>
      <c r="G51" s="183"/>
      <c r="H51" s="45"/>
      <c r="I51" s="19"/>
      <c r="J51" s="21"/>
      <c r="K51" s="19"/>
      <c r="L51" s="19"/>
      <c r="M51" s="79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16.6">
      <c r="A52" s="204">
        <v>8</v>
      </c>
      <c r="B52" s="212" t="s">
        <v>52</v>
      </c>
      <c r="C52" s="17"/>
      <c r="D52" s="80"/>
      <c r="E52" s="18"/>
      <c r="F52" s="158">
        <v>200</v>
      </c>
      <c r="G52" s="183"/>
      <c r="H52" s="45"/>
      <c r="I52" s="19"/>
      <c r="J52" s="21"/>
      <c r="K52" s="19"/>
      <c r="L52" s="19"/>
      <c r="M52" s="79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30"/>
      <c r="B53" s="31"/>
      <c r="C53" s="31"/>
      <c r="D53" s="30"/>
      <c r="E53" s="30"/>
      <c r="F53" s="154"/>
      <c r="G53" s="174" t="s">
        <v>29</v>
      </c>
      <c r="H53" s="48"/>
      <c r="I53" s="49"/>
      <c r="J53" s="50">
        <f>SUM(J45:J52)</f>
        <v>0</v>
      </c>
      <c r="K53" s="50">
        <f t="shared" ref="K53" si="0">L53-J53</f>
        <v>0</v>
      </c>
      <c r="L53" s="50">
        <f>SUM(L45:L52)</f>
        <v>0</v>
      </c>
      <c r="M53" s="58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81"/>
      <c r="B54" s="82"/>
      <c r="C54" s="82"/>
      <c r="D54" s="81"/>
      <c r="E54" s="81"/>
      <c r="F54" s="154"/>
      <c r="G54" s="185"/>
      <c r="H54" s="83"/>
      <c r="I54" s="84"/>
      <c r="J54" s="75"/>
      <c r="K54" s="75"/>
      <c r="L54" s="75"/>
      <c r="M54" s="68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53"/>
      <c r="B55" s="54" t="s">
        <v>152</v>
      </c>
      <c r="C55" s="54"/>
      <c r="D55" s="40"/>
      <c r="E55" s="53"/>
      <c r="F55" s="155"/>
      <c r="G55" s="180"/>
      <c r="H55" s="55"/>
      <c r="I55" s="56"/>
      <c r="J55" s="57"/>
      <c r="K55" s="57"/>
      <c r="L55" s="57"/>
      <c r="M55" s="58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30.6">
      <c r="A56" s="59" t="s">
        <v>1</v>
      </c>
      <c r="B56" s="59" t="s">
        <v>2</v>
      </c>
      <c r="C56" s="9" t="s">
        <v>3</v>
      </c>
      <c r="D56" s="60" t="s">
        <v>4</v>
      </c>
      <c r="E56" s="59" t="s">
        <v>20</v>
      </c>
      <c r="F56" s="156" t="s">
        <v>6</v>
      </c>
      <c r="G56" s="181" t="s">
        <v>7</v>
      </c>
      <c r="H56" s="61" t="s">
        <v>8</v>
      </c>
      <c r="I56" s="12" t="s">
        <v>9</v>
      </c>
      <c r="J56" s="62" t="s">
        <v>10</v>
      </c>
      <c r="K56" s="12" t="s">
        <v>11</v>
      </c>
      <c r="L56" s="12" t="s">
        <v>12</v>
      </c>
      <c r="M56" s="1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61.5" customHeight="1">
      <c r="A57" s="16">
        <v>1</v>
      </c>
      <c r="B57" s="17" t="s">
        <v>53</v>
      </c>
      <c r="C57" s="17"/>
      <c r="D57" s="18"/>
      <c r="E57" s="18" t="s">
        <v>14</v>
      </c>
      <c r="F57" s="158">
        <v>6</v>
      </c>
      <c r="G57" s="179"/>
      <c r="H57" s="85"/>
      <c r="I57" s="19"/>
      <c r="J57" s="21"/>
      <c r="K57" s="19"/>
      <c r="L57" s="19"/>
      <c r="M57" s="2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61.5" customHeight="1">
      <c r="A58" s="16">
        <v>2</v>
      </c>
      <c r="B58" s="17" t="s">
        <v>54</v>
      </c>
      <c r="C58" s="17"/>
      <c r="D58" s="18"/>
      <c r="E58" s="18" t="s">
        <v>14</v>
      </c>
      <c r="F58" s="158">
        <v>6</v>
      </c>
      <c r="G58" s="179"/>
      <c r="H58" s="85"/>
      <c r="I58" s="19"/>
      <c r="J58" s="21"/>
      <c r="K58" s="19"/>
      <c r="L58" s="19"/>
      <c r="M58" s="27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87.6" customHeight="1">
      <c r="A59" s="16">
        <v>3</v>
      </c>
      <c r="B59" s="17" t="s">
        <v>55</v>
      </c>
      <c r="C59" s="17"/>
      <c r="D59" s="18"/>
      <c r="E59" s="18" t="s">
        <v>14</v>
      </c>
      <c r="F59" s="158">
        <v>6</v>
      </c>
      <c r="G59" s="179"/>
      <c r="H59" s="85"/>
      <c r="I59" s="19"/>
      <c r="J59" s="21"/>
      <c r="K59" s="19"/>
      <c r="L59" s="19"/>
      <c r="M59" s="27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14.6" customHeight="1">
      <c r="A60" s="16">
        <v>4</v>
      </c>
      <c r="B60" s="17" t="s">
        <v>56</v>
      </c>
      <c r="C60" s="17"/>
      <c r="D60" s="18"/>
      <c r="E60" s="16" t="s">
        <v>14</v>
      </c>
      <c r="F60" s="146">
        <v>40</v>
      </c>
      <c r="G60" s="179"/>
      <c r="H60" s="45"/>
      <c r="I60" s="19"/>
      <c r="J60" s="21"/>
      <c r="K60" s="19"/>
      <c r="L60" s="19"/>
      <c r="M60" s="27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62.4" customHeight="1">
      <c r="A61" s="16">
        <v>5</v>
      </c>
      <c r="B61" s="17" t="s">
        <v>57</v>
      </c>
      <c r="C61" s="17"/>
      <c r="D61" s="18"/>
      <c r="E61" s="16" t="s">
        <v>14</v>
      </c>
      <c r="F61" s="146">
        <v>15</v>
      </c>
      <c r="G61" s="186"/>
      <c r="H61" s="45"/>
      <c r="I61" s="19"/>
      <c r="J61" s="21"/>
      <c r="K61" s="19"/>
      <c r="L61" s="19"/>
      <c r="M61" s="27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13.85" customHeight="1">
      <c r="A62" s="16">
        <v>6</v>
      </c>
      <c r="B62" s="17" t="s">
        <v>58</v>
      </c>
      <c r="C62" s="17"/>
      <c r="D62" s="18"/>
      <c r="E62" s="16" t="s">
        <v>14</v>
      </c>
      <c r="F62" s="146">
        <v>20</v>
      </c>
      <c r="G62" s="179"/>
      <c r="H62" s="45"/>
      <c r="I62" s="19"/>
      <c r="J62" s="21"/>
      <c r="K62" s="19"/>
      <c r="L62" s="19"/>
      <c r="M62" s="27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13.85" customHeight="1">
      <c r="A63" s="16">
        <v>7</v>
      </c>
      <c r="B63" s="17" t="s">
        <v>59</v>
      </c>
      <c r="C63" s="17" t="s">
        <v>60</v>
      </c>
      <c r="D63" s="18"/>
      <c r="E63" s="18" t="s">
        <v>61</v>
      </c>
      <c r="F63" s="158">
        <v>1</v>
      </c>
      <c r="G63" s="164"/>
      <c r="H63" s="45"/>
      <c r="I63" s="19"/>
      <c r="J63" s="21"/>
      <c r="K63" s="19"/>
      <c r="L63" s="19"/>
      <c r="M63" s="27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13.85" customHeight="1">
      <c r="A64" s="16">
        <v>8</v>
      </c>
      <c r="B64" s="17" t="s">
        <v>65</v>
      </c>
      <c r="C64" s="17"/>
      <c r="D64" s="18"/>
      <c r="E64" s="18" t="s">
        <v>14</v>
      </c>
      <c r="F64" s="158">
        <v>12</v>
      </c>
      <c r="G64" s="179"/>
      <c r="H64" s="85"/>
      <c r="I64" s="19"/>
      <c r="J64" s="21"/>
      <c r="K64" s="19"/>
      <c r="L64" s="19"/>
      <c r="M64" s="27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13.85" customHeight="1">
      <c r="A65" s="16">
        <v>9</v>
      </c>
      <c r="B65" s="17" t="s">
        <v>176</v>
      </c>
      <c r="C65" s="17" t="s">
        <v>66</v>
      </c>
      <c r="D65" s="18"/>
      <c r="E65" s="18" t="s">
        <v>14</v>
      </c>
      <c r="F65" s="158">
        <v>20</v>
      </c>
      <c r="G65" s="179"/>
      <c r="H65" s="85"/>
      <c r="I65" s="19"/>
      <c r="J65" s="21"/>
      <c r="K65" s="19"/>
      <c r="L65" s="19"/>
      <c r="M65" s="27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13.85" customHeight="1">
      <c r="A66" s="16">
        <v>10</v>
      </c>
      <c r="B66" s="17" t="s">
        <v>67</v>
      </c>
      <c r="C66" s="17"/>
      <c r="D66" s="18"/>
      <c r="E66" s="18" t="s">
        <v>14</v>
      </c>
      <c r="F66" s="158">
        <v>40</v>
      </c>
      <c r="G66" s="179"/>
      <c r="H66" s="85"/>
      <c r="I66" s="19"/>
      <c r="J66" s="21"/>
      <c r="K66" s="19"/>
      <c r="L66" s="19"/>
      <c r="M66" s="27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30"/>
      <c r="B67" s="31" t="s">
        <v>62</v>
      </c>
      <c r="C67" s="31"/>
      <c r="D67" s="30"/>
      <c r="E67" s="30"/>
      <c r="F67" s="154"/>
      <c r="G67" s="174" t="s">
        <v>29</v>
      </c>
      <c r="H67" s="48"/>
      <c r="I67" s="49"/>
      <c r="J67" s="50">
        <f>SUM(J57:J66)</f>
        <v>0</v>
      </c>
      <c r="K67" s="50">
        <f>SUM(K57:K63)</f>
        <v>0</v>
      </c>
      <c r="L67" s="50">
        <f>SUM(L57:L66)</f>
        <v>0</v>
      </c>
      <c r="M67" s="2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63"/>
      <c r="B68" s="64"/>
      <c r="C68" s="64"/>
      <c r="D68" s="63"/>
      <c r="E68" s="63"/>
      <c r="F68" s="157"/>
      <c r="G68" s="180"/>
      <c r="H68" s="86"/>
      <c r="I68" s="66"/>
      <c r="J68" s="87"/>
      <c r="K68" s="87"/>
      <c r="L68" s="87"/>
      <c r="M68" s="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53"/>
      <c r="B69" s="54" t="s">
        <v>153</v>
      </c>
      <c r="C69" s="54"/>
      <c r="D69" s="40"/>
      <c r="E69" s="53"/>
      <c r="F69" s="155"/>
      <c r="G69" s="180"/>
      <c r="H69" s="55"/>
      <c r="I69" s="56"/>
      <c r="J69" s="57"/>
      <c r="K69" s="57"/>
      <c r="L69" s="57"/>
      <c r="M69" s="58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30.6">
      <c r="A70" s="59" t="s">
        <v>1</v>
      </c>
      <c r="B70" s="59" t="s">
        <v>2</v>
      </c>
      <c r="C70" s="9" t="s">
        <v>3</v>
      </c>
      <c r="D70" s="60" t="s">
        <v>4</v>
      </c>
      <c r="E70" s="59" t="s">
        <v>20</v>
      </c>
      <c r="F70" s="156" t="s">
        <v>6</v>
      </c>
      <c r="G70" s="181" t="s">
        <v>7</v>
      </c>
      <c r="H70" s="61" t="s">
        <v>8</v>
      </c>
      <c r="I70" s="12" t="s">
        <v>9</v>
      </c>
      <c r="J70" s="62" t="s">
        <v>10</v>
      </c>
      <c r="K70" s="12" t="s">
        <v>11</v>
      </c>
      <c r="L70" s="12" t="s">
        <v>12</v>
      </c>
      <c r="M70" s="44" t="s">
        <v>21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37.25" customHeight="1">
      <c r="A71" s="16">
        <v>1</v>
      </c>
      <c r="B71" s="17" t="s">
        <v>63</v>
      </c>
      <c r="C71" s="17" t="s">
        <v>64</v>
      </c>
      <c r="D71" s="18"/>
      <c r="E71" s="16" t="s">
        <v>14</v>
      </c>
      <c r="F71" s="146">
        <v>16150</v>
      </c>
      <c r="G71" s="164"/>
      <c r="H71" s="45"/>
      <c r="I71" s="19"/>
      <c r="J71" s="21"/>
      <c r="K71" s="19"/>
      <c r="L71" s="19"/>
      <c r="M71" s="73">
        <v>2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30"/>
      <c r="B72"/>
      <c r="C72" s="31"/>
      <c r="D72" s="88"/>
      <c r="E72" s="30"/>
      <c r="F72" s="154"/>
      <c r="G72" s="174" t="s">
        <v>29</v>
      </c>
      <c r="H72" s="48"/>
      <c r="I72" s="49"/>
      <c r="J72" s="50">
        <f>SUM(J62:J71)</f>
        <v>0</v>
      </c>
      <c r="K72" s="50">
        <f>SUM(K62:K68)</f>
        <v>0</v>
      </c>
      <c r="L72" s="50">
        <f>SUM(L62:L71)</f>
        <v>0</v>
      </c>
      <c r="M72" s="58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30"/>
      <c r="B73" s="31"/>
      <c r="C73" s="31"/>
      <c r="D73" s="88"/>
      <c r="E73" s="30"/>
      <c r="F73" s="154"/>
      <c r="G73" s="175"/>
      <c r="H73" s="89"/>
      <c r="I73" s="41"/>
      <c r="J73" s="90"/>
      <c r="K73" s="41"/>
      <c r="L73" s="41"/>
      <c r="M73" s="58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53"/>
      <c r="B74" s="74"/>
      <c r="C74" s="74"/>
      <c r="D74" s="53"/>
      <c r="E74" s="53"/>
      <c r="F74" s="155"/>
      <c r="G74" s="180"/>
      <c r="H74" s="91"/>
      <c r="I74" s="56"/>
      <c r="J74" s="92"/>
      <c r="K74" s="92"/>
      <c r="L74" s="92"/>
      <c r="M74" s="58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53"/>
      <c r="B75" s="54" t="s">
        <v>157</v>
      </c>
      <c r="C75" s="54"/>
      <c r="D75" s="40"/>
      <c r="E75" s="53"/>
      <c r="F75" s="155"/>
      <c r="G75" s="180"/>
      <c r="H75" s="55"/>
      <c r="I75" s="56"/>
      <c r="J75" s="57"/>
      <c r="K75" s="57"/>
      <c r="L75" s="57"/>
      <c r="M75" s="58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30.6">
      <c r="A76" s="59" t="s">
        <v>1</v>
      </c>
      <c r="B76" s="59" t="s">
        <v>2</v>
      </c>
      <c r="C76" s="9" t="s">
        <v>3</v>
      </c>
      <c r="D76" s="60" t="s">
        <v>4</v>
      </c>
      <c r="E76" s="59" t="s">
        <v>20</v>
      </c>
      <c r="F76" s="156" t="s">
        <v>6</v>
      </c>
      <c r="G76" s="181" t="s">
        <v>7</v>
      </c>
      <c r="H76" s="61" t="s">
        <v>8</v>
      </c>
      <c r="I76" s="12" t="s">
        <v>9</v>
      </c>
      <c r="J76" s="62" t="s">
        <v>10</v>
      </c>
      <c r="K76" s="12" t="s">
        <v>11</v>
      </c>
      <c r="L76" s="12" t="s">
        <v>12</v>
      </c>
      <c r="M76" s="44" t="s">
        <v>21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01.7" customHeight="1">
      <c r="A77" s="16">
        <v>1</v>
      </c>
      <c r="B77" s="17" t="s">
        <v>70</v>
      </c>
      <c r="C77" s="17"/>
      <c r="D77" s="18"/>
      <c r="E77" s="16" t="s">
        <v>61</v>
      </c>
      <c r="F77" s="146">
        <v>10</v>
      </c>
      <c r="G77" s="183"/>
      <c r="H77" s="45"/>
      <c r="I77" s="19"/>
      <c r="J77" s="21"/>
      <c r="K77" s="19"/>
      <c r="L77" s="19"/>
      <c r="M77" s="76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09.05" customHeight="1">
      <c r="A78" s="16">
        <v>2</v>
      </c>
      <c r="B78" s="17" t="s">
        <v>71</v>
      </c>
      <c r="C78" s="17"/>
      <c r="D78" s="18"/>
      <c r="E78" s="16" t="s">
        <v>61</v>
      </c>
      <c r="F78" s="146">
        <v>2</v>
      </c>
      <c r="G78" s="183"/>
      <c r="H78" s="45"/>
      <c r="I78" s="19"/>
      <c r="J78" s="21"/>
      <c r="K78" s="19"/>
      <c r="L78" s="19"/>
      <c r="M78" s="93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98.85" customHeight="1">
      <c r="A79" s="16">
        <v>3</v>
      </c>
      <c r="B79" s="17" t="s">
        <v>72</v>
      </c>
      <c r="C79" s="17"/>
      <c r="D79" s="18"/>
      <c r="E79" s="16" t="s">
        <v>61</v>
      </c>
      <c r="F79" s="146">
        <v>14</v>
      </c>
      <c r="G79" s="183"/>
      <c r="H79" s="45"/>
      <c r="I79" s="19"/>
      <c r="J79" s="21"/>
      <c r="K79" s="19"/>
      <c r="L79" s="19"/>
      <c r="M79" s="93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08.15" customHeight="1">
      <c r="A80" s="16">
        <v>4</v>
      </c>
      <c r="B80" s="17" t="s">
        <v>73</v>
      </c>
      <c r="C80" s="17"/>
      <c r="D80" s="18"/>
      <c r="E80" s="16" t="s">
        <v>61</v>
      </c>
      <c r="F80" s="146">
        <v>16</v>
      </c>
      <c r="G80" s="183"/>
      <c r="H80" s="45"/>
      <c r="I80" s="19"/>
      <c r="J80" s="21"/>
      <c r="K80" s="19"/>
      <c r="L80" s="19"/>
      <c r="M80" s="94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02.6" customHeight="1">
      <c r="A81" s="16">
        <v>5</v>
      </c>
      <c r="B81" s="17" t="s">
        <v>74</v>
      </c>
      <c r="C81" s="17"/>
      <c r="D81" s="18"/>
      <c r="E81" s="16" t="s">
        <v>61</v>
      </c>
      <c r="F81" s="146">
        <v>10</v>
      </c>
      <c r="G81" s="183"/>
      <c r="H81" s="45"/>
      <c r="I81" s="19"/>
      <c r="J81" s="21"/>
      <c r="K81" s="19"/>
      <c r="L81" s="19"/>
      <c r="M81" s="7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260.25" customHeight="1">
      <c r="A82" s="16">
        <v>6</v>
      </c>
      <c r="B82" s="17" t="s">
        <v>75</v>
      </c>
      <c r="C82" s="17" t="s">
        <v>76</v>
      </c>
      <c r="D82" s="16"/>
      <c r="E82" s="16" t="s">
        <v>77</v>
      </c>
      <c r="F82" s="146">
        <v>3000</v>
      </c>
      <c r="G82" s="164"/>
      <c r="H82" s="45"/>
      <c r="I82" s="19"/>
      <c r="J82" s="21"/>
      <c r="K82" s="19"/>
      <c r="L82" s="19"/>
      <c r="M82" s="73">
        <v>2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95"/>
      <c r="B83" s="96"/>
      <c r="C83" s="96"/>
      <c r="D83" s="95"/>
      <c r="E83" s="95"/>
      <c r="F83" s="160"/>
      <c r="G83" s="164" t="s">
        <v>29</v>
      </c>
      <c r="H83" s="97"/>
      <c r="I83" s="98"/>
      <c r="J83" s="50">
        <f>SUM(J73:J82)</f>
        <v>0</v>
      </c>
      <c r="K83" s="50">
        <f>SUM(K73:K79)</f>
        <v>0</v>
      </c>
      <c r="L83" s="50">
        <f>SUM(L73:L82)</f>
        <v>0</v>
      </c>
      <c r="M83" s="99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30"/>
      <c r="B84" s="31"/>
      <c r="C84" s="31"/>
      <c r="D84" s="30"/>
      <c r="E84" s="30"/>
      <c r="F84" s="154"/>
      <c r="G84" s="175"/>
      <c r="H84" s="89"/>
      <c r="I84" s="41"/>
      <c r="J84" s="90"/>
      <c r="K84" s="41"/>
      <c r="L84" s="41"/>
      <c r="M84" s="58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30"/>
      <c r="B85" s="31"/>
      <c r="C85" s="31"/>
      <c r="D85" s="30"/>
      <c r="E85" s="30"/>
      <c r="F85" s="154"/>
      <c r="G85" s="175"/>
      <c r="H85" s="48"/>
      <c r="I85" s="49"/>
      <c r="J85" s="51"/>
      <c r="K85" s="51"/>
      <c r="L85" s="51"/>
      <c r="M85" s="58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53"/>
      <c r="B86" s="231" t="s">
        <v>158</v>
      </c>
      <c r="C86" s="54"/>
      <c r="D86" s="40"/>
      <c r="E86" s="53"/>
      <c r="F86" s="155"/>
      <c r="G86" s="180"/>
      <c r="H86" s="55"/>
      <c r="I86" s="56"/>
      <c r="J86" s="57"/>
      <c r="K86" s="57"/>
      <c r="L86" s="57"/>
      <c r="M86" s="58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30.6">
      <c r="A87" s="59" t="s">
        <v>1</v>
      </c>
      <c r="B87" s="59" t="s">
        <v>2</v>
      </c>
      <c r="C87" s="9" t="s">
        <v>3</v>
      </c>
      <c r="D87" s="60" t="s">
        <v>4</v>
      </c>
      <c r="E87" s="59" t="s">
        <v>20</v>
      </c>
      <c r="F87" s="156" t="s">
        <v>6</v>
      </c>
      <c r="G87" s="181" t="s">
        <v>7</v>
      </c>
      <c r="H87" s="61" t="s">
        <v>8</v>
      </c>
      <c r="I87" s="12" t="s">
        <v>9</v>
      </c>
      <c r="J87" s="62" t="s">
        <v>10</v>
      </c>
      <c r="K87" s="12" t="s">
        <v>11</v>
      </c>
      <c r="L87" s="12" t="s">
        <v>12</v>
      </c>
      <c r="M87" s="44" t="s">
        <v>21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25.05" customHeight="1">
      <c r="A88" s="16">
        <v>1</v>
      </c>
      <c r="B88" s="17" t="s">
        <v>78</v>
      </c>
      <c r="C88" s="17" t="s">
        <v>79</v>
      </c>
      <c r="D88" s="18"/>
      <c r="E88" s="16" t="s">
        <v>14</v>
      </c>
      <c r="F88" s="146">
        <v>150</v>
      </c>
      <c r="G88" s="187"/>
      <c r="H88" s="45"/>
      <c r="I88" s="19"/>
      <c r="J88" s="21"/>
      <c r="K88" s="19"/>
      <c r="L88" s="19"/>
      <c r="M88" s="73">
        <v>2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21" customHeight="1">
      <c r="A89" s="16">
        <v>2</v>
      </c>
      <c r="B89" s="17" t="s">
        <v>80</v>
      </c>
      <c r="C89" s="17"/>
      <c r="D89" s="18"/>
      <c r="E89" s="16" t="s">
        <v>14</v>
      </c>
      <c r="F89" s="146">
        <v>20</v>
      </c>
      <c r="G89" s="187"/>
      <c r="H89" s="45"/>
      <c r="I89" s="19"/>
      <c r="J89" s="21"/>
      <c r="K89" s="19"/>
      <c r="L89" s="19"/>
      <c r="M89" s="73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30"/>
      <c r="B90" s="31"/>
      <c r="C90" s="31"/>
      <c r="D90" s="30"/>
      <c r="E90" s="30"/>
      <c r="F90" s="154"/>
      <c r="G90" s="174" t="s">
        <v>29</v>
      </c>
      <c r="H90" s="48"/>
      <c r="I90" s="49"/>
      <c r="J90" s="50">
        <f>SUM(J80:J89)</f>
        <v>0</v>
      </c>
      <c r="K90" s="50">
        <f>SUM(K80:K86)</f>
        <v>0</v>
      </c>
      <c r="L90" s="50">
        <f>SUM(L80:L89)</f>
        <v>0</v>
      </c>
      <c r="M90" s="73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>
      <c r="A91" s="30"/>
      <c r="B91" s="31"/>
      <c r="C91" s="31"/>
      <c r="D91" s="5"/>
      <c r="E91" s="88"/>
      <c r="F91" s="161"/>
      <c r="G91" s="176"/>
      <c r="H91" s="48"/>
      <c r="I91" s="49"/>
      <c r="J91" s="51"/>
      <c r="K91" s="51"/>
      <c r="L91" s="100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B92" s="105" t="s">
        <v>159</v>
      </c>
      <c r="C92" s="101"/>
      <c r="D92" s="102"/>
      <c r="G92" s="176"/>
      <c r="H92" s="55"/>
      <c r="I92" s="56"/>
      <c r="J92" s="57"/>
      <c r="K92" s="57"/>
      <c r="L92" s="103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34.200000000000003">
      <c r="A93" s="9" t="s">
        <v>1</v>
      </c>
      <c r="B93" s="9" t="s">
        <v>2</v>
      </c>
      <c r="C93" s="9" t="s">
        <v>3</v>
      </c>
      <c r="D93" s="10" t="s">
        <v>4</v>
      </c>
      <c r="E93" s="9" t="s">
        <v>5</v>
      </c>
      <c r="F93" s="152" t="s">
        <v>6</v>
      </c>
      <c r="G93" s="172" t="s">
        <v>7</v>
      </c>
      <c r="H93" s="11" t="s">
        <v>8</v>
      </c>
      <c r="I93" s="12" t="s">
        <v>9</v>
      </c>
      <c r="J93" s="13" t="s">
        <v>10</v>
      </c>
      <c r="K93" s="14" t="s">
        <v>11</v>
      </c>
      <c r="L93" s="14" t="s">
        <v>12</v>
      </c>
      <c r="M93" s="15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33.80000000000001">
      <c r="A94" s="25">
        <v>1</v>
      </c>
      <c r="B94" s="17" t="s">
        <v>81</v>
      </c>
      <c r="C94" s="104" t="s">
        <v>82</v>
      </c>
      <c r="D94" s="18"/>
      <c r="E94" s="18" t="s">
        <v>61</v>
      </c>
      <c r="F94" s="158">
        <v>3</v>
      </c>
      <c r="G94" s="164"/>
      <c r="H94" s="45"/>
      <c r="I94" s="19"/>
      <c r="J94" s="21"/>
      <c r="K94" s="19"/>
      <c r="L94" s="19"/>
      <c r="M94" s="27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48.19999999999999">
      <c r="A95" s="204">
        <v>2</v>
      </c>
      <c r="B95" s="213" t="s">
        <v>83</v>
      </c>
      <c r="C95" s="17"/>
      <c r="D95" s="18"/>
      <c r="E95" s="18" t="s">
        <v>61</v>
      </c>
      <c r="F95" s="158">
        <v>5</v>
      </c>
      <c r="G95" s="164"/>
      <c r="H95" s="45"/>
      <c r="I95" s="19"/>
      <c r="J95" s="21"/>
      <c r="K95" s="19"/>
      <c r="L95" s="19"/>
      <c r="M95" s="27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B96" s="105"/>
      <c r="C96" s="105"/>
      <c r="G96" s="188" t="s">
        <v>29</v>
      </c>
      <c r="H96" s="48"/>
      <c r="I96" s="49"/>
      <c r="J96" s="50">
        <f>SUM(J86:J95)</f>
        <v>0</v>
      </c>
      <c r="K96" s="50">
        <f>SUM(K86:K92)</f>
        <v>0</v>
      </c>
      <c r="L96" s="50">
        <f>SUM(L86:L95)</f>
        <v>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B97" s="105" t="s">
        <v>160</v>
      </c>
      <c r="C97" s="106"/>
      <c r="G97" s="189"/>
      <c r="H97" s="107"/>
      <c r="I97" s="108"/>
      <c r="J97" s="108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30.6">
      <c r="A98" s="109" t="s">
        <v>84</v>
      </c>
      <c r="B98" s="110" t="s">
        <v>85</v>
      </c>
      <c r="C98" s="111" t="s">
        <v>3</v>
      </c>
      <c r="D98" s="112" t="s">
        <v>4</v>
      </c>
      <c r="E98" s="111" t="s">
        <v>5</v>
      </c>
      <c r="F98" s="162" t="s">
        <v>86</v>
      </c>
      <c r="G98" s="190" t="s">
        <v>87</v>
      </c>
      <c r="H98" s="113" t="s">
        <v>88</v>
      </c>
      <c r="I98" s="12" t="s">
        <v>9</v>
      </c>
      <c r="J98" s="114" t="s">
        <v>10</v>
      </c>
      <c r="K98" s="115" t="s">
        <v>11</v>
      </c>
      <c r="L98" s="115" t="s">
        <v>12</v>
      </c>
      <c r="M98" s="116" t="s">
        <v>21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41.4">
      <c r="A99" s="117">
        <v>1</v>
      </c>
      <c r="B99" s="118" t="s">
        <v>89</v>
      </c>
      <c r="C99" s="109" t="s">
        <v>90</v>
      </c>
      <c r="D99" s="119"/>
      <c r="E99" s="119"/>
      <c r="F99" s="163">
        <v>5</v>
      </c>
      <c r="G99" s="191"/>
      <c r="H99" s="120"/>
      <c r="I99" s="19"/>
      <c r="J99" s="21"/>
      <c r="K99" s="19"/>
      <c r="L99" s="19"/>
      <c r="M99" s="79"/>
      <c r="N99" s="121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20.399999999999999">
      <c r="A100" s="117">
        <v>2</v>
      </c>
      <c r="B100" s="122" t="s">
        <v>91</v>
      </c>
      <c r="C100" s="123"/>
      <c r="D100" s="123"/>
      <c r="E100" s="123"/>
      <c r="F100" s="163">
        <v>5</v>
      </c>
      <c r="G100" s="191"/>
      <c r="H100" s="120"/>
      <c r="I100" s="19"/>
      <c r="J100" s="21"/>
      <c r="K100" s="19"/>
      <c r="L100" s="19"/>
      <c r="M100" s="79"/>
      <c r="N100" s="121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20.399999999999999">
      <c r="A101" s="117">
        <v>3</v>
      </c>
      <c r="B101" s="122" t="s">
        <v>92</v>
      </c>
      <c r="C101" s="123"/>
      <c r="D101" s="123"/>
      <c r="E101" s="123"/>
      <c r="F101" s="163">
        <v>20</v>
      </c>
      <c r="G101" s="191"/>
      <c r="H101" s="120"/>
      <c r="I101" s="19"/>
      <c r="J101" s="21"/>
      <c r="K101" s="19"/>
      <c r="L101" s="19"/>
      <c r="M101" s="79"/>
      <c r="N101" s="12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20.399999999999999">
      <c r="A102" s="117">
        <v>4</v>
      </c>
      <c r="B102" s="124" t="s">
        <v>93</v>
      </c>
      <c r="C102" s="125"/>
      <c r="D102" s="125"/>
      <c r="E102" s="125"/>
      <c r="F102" s="163">
        <v>5</v>
      </c>
      <c r="G102" s="191"/>
      <c r="H102" s="120"/>
      <c r="I102" s="19"/>
      <c r="J102" s="21"/>
      <c r="K102" s="19"/>
      <c r="L102" s="19"/>
      <c r="M102" s="79"/>
      <c r="N102" s="121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20.399999999999999">
      <c r="A103" s="117">
        <v>5</v>
      </c>
      <c r="B103" s="124" t="s">
        <v>94</v>
      </c>
      <c r="C103" s="125"/>
      <c r="D103" s="125"/>
      <c r="E103" s="125"/>
      <c r="F103" s="163">
        <v>5</v>
      </c>
      <c r="G103" s="191"/>
      <c r="H103" s="120"/>
      <c r="I103" s="19"/>
      <c r="J103" s="21"/>
      <c r="K103" s="19"/>
      <c r="L103" s="19"/>
      <c r="M103" s="79"/>
      <c r="N103" s="121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20.399999999999999">
      <c r="A104" s="117">
        <v>6</v>
      </c>
      <c r="B104" s="124" t="s">
        <v>95</v>
      </c>
      <c r="C104" s="125"/>
      <c r="D104" s="125"/>
      <c r="E104" s="125"/>
      <c r="F104" s="163">
        <v>1</v>
      </c>
      <c r="G104" s="191"/>
      <c r="H104" s="120"/>
      <c r="I104" s="19"/>
      <c r="J104" s="21"/>
      <c r="K104" s="19"/>
      <c r="L104" s="19"/>
      <c r="M104" s="79"/>
      <c r="N104" s="121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40.799999999999997">
      <c r="A105" s="117">
        <v>7</v>
      </c>
      <c r="B105" s="124" t="s">
        <v>96</v>
      </c>
      <c r="C105" s="125"/>
      <c r="D105" s="125"/>
      <c r="E105" s="125"/>
      <c r="F105" s="163">
        <v>10</v>
      </c>
      <c r="G105" s="191"/>
      <c r="H105" s="120"/>
      <c r="I105" s="19"/>
      <c r="J105" s="21"/>
      <c r="K105" s="19"/>
      <c r="L105" s="19"/>
      <c r="M105" s="79"/>
      <c r="N105" s="121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117">
        <v>8</v>
      </c>
      <c r="B106" s="122" t="s">
        <v>97</v>
      </c>
      <c r="C106" s="93"/>
      <c r="D106" s="123"/>
      <c r="E106" s="123"/>
      <c r="F106" s="163">
        <v>36</v>
      </c>
      <c r="G106" s="191"/>
      <c r="H106" s="120"/>
      <c r="I106" s="19"/>
      <c r="J106" s="21"/>
      <c r="K106" s="19"/>
      <c r="L106" s="19"/>
      <c r="M106" s="79"/>
      <c r="N106" s="121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>
      <c r="A107" s="117">
        <v>9</v>
      </c>
      <c r="B107" s="122" t="s">
        <v>98</v>
      </c>
      <c r="C107" s="123"/>
      <c r="D107" s="123"/>
      <c r="E107" s="123"/>
      <c r="F107" s="163">
        <v>15</v>
      </c>
      <c r="G107" s="191"/>
      <c r="H107" s="120"/>
      <c r="I107" s="19"/>
      <c r="J107" s="21"/>
      <c r="K107" s="19"/>
      <c r="L107" s="19"/>
      <c r="M107" s="79"/>
      <c r="N107" s="121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 s="117">
        <v>10</v>
      </c>
      <c r="B108" s="122" t="s">
        <v>99</v>
      </c>
      <c r="C108" s="123"/>
      <c r="D108" s="123"/>
      <c r="E108" s="123"/>
      <c r="F108" s="163">
        <v>80</v>
      </c>
      <c r="G108" s="191"/>
      <c r="H108" s="120"/>
      <c r="I108" s="19"/>
      <c r="J108" s="21"/>
      <c r="K108" s="19"/>
      <c r="L108" s="19"/>
      <c r="M108" s="79">
        <v>1</v>
      </c>
      <c r="N108" s="121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117">
        <v>11</v>
      </c>
      <c r="B109" s="122" t="s">
        <v>100</v>
      </c>
      <c r="C109" s="123"/>
      <c r="D109" s="123"/>
      <c r="E109" s="123"/>
      <c r="F109" s="163">
        <v>160</v>
      </c>
      <c r="G109" s="191"/>
      <c r="H109" s="120"/>
      <c r="I109" s="19"/>
      <c r="J109" s="21"/>
      <c r="K109" s="19"/>
      <c r="L109" s="19"/>
      <c r="M109" s="79"/>
      <c r="N109" s="121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117">
        <v>12</v>
      </c>
      <c r="B110" s="122" t="s">
        <v>101</v>
      </c>
      <c r="C110" s="123"/>
      <c r="D110" s="123"/>
      <c r="E110" s="123"/>
      <c r="F110" s="163">
        <v>10</v>
      </c>
      <c r="G110" s="191"/>
      <c r="H110" s="120"/>
      <c r="I110" s="19"/>
      <c r="J110" s="21"/>
      <c r="K110" s="19"/>
      <c r="L110" s="19"/>
      <c r="M110" s="79"/>
      <c r="N110" s="121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117">
        <v>13</v>
      </c>
      <c r="B111" s="122" t="s">
        <v>102</v>
      </c>
      <c r="C111" s="123"/>
      <c r="D111" s="123"/>
      <c r="E111" s="123"/>
      <c r="F111" s="163">
        <v>5</v>
      </c>
      <c r="G111" s="191"/>
      <c r="H111" s="120"/>
      <c r="I111" s="19"/>
      <c r="J111" s="21"/>
      <c r="K111" s="19"/>
      <c r="L111" s="19"/>
      <c r="M111" s="79"/>
      <c r="N111" s="12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>
      <c r="B112" s="126"/>
      <c r="C112" s="126"/>
      <c r="D112" s="126"/>
      <c r="E112" s="126"/>
      <c r="G112" s="174" t="s">
        <v>29</v>
      </c>
      <c r="H112" s="48"/>
      <c r="I112" s="49"/>
      <c r="J112" s="50">
        <f>SUM(J102:J111)</f>
        <v>0</v>
      </c>
      <c r="K112" s="50">
        <f>SUM(K102:K108)</f>
        <v>0</v>
      </c>
      <c r="L112" s="50">
        <f>SUM(L102:L111)</f>
        <v>0</v>
      </c>
      <c r="M112" s="73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>
      <c r="G113" s="189"/>
      <c r="H113" s="107"/>
      <c r="I113" s="108"/>
      <c r="J113" s="108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>
      <c r="B114" s="105" t="s">
        <v>161</v>
      </c>
      <c r="G114" s="189"/>
      <c r="H114" s="107"/>
      <c r="I114" s="108"/>
      <c r="J114" s="108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34.200000000000003">
      <c r="A115" s="9" t="s">
        <v>1</v>
      </c>
      <c r="B115" s="9" t="s">
        <v>2</v>
      </c>
      <c r="C115" s="9" t="s">
        <v>3</v>
      </c>
      <c r="D115" s="10" t="s">
        <v>4</v>
      </c>
      <c r="E115" s="9" t="s">
        <v>5</v>
      </c>
      <c r="F115" s="152" t="s">
        <v>6</v>
      </c>
      <c r="G115" s="172" t="s">
        <v>7</v>
      </c>
      <c r="H115" s="11" t="s">
        <v>8</v>
      </c>
      <c r="I115" s="12" t="s">
        <v>9</v>
      </c>
      <c r="J115" s="13" t="s">
        <v>10</v>
      </c>
      <c r="K115" s="14" t="s">
        <v>11</v>
      </c>
      <c r="L115" s="14" t="s">
        <v>12</v>
      </c>
      <c r="M115" s="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66">
      <c r="A116" s="128">
        <v>1</v>
      </c>
      <c r="B116" s="129" t="s">
        <v>103</v>
      </c>
      <c r="C116" s="129" t="s">
        <v>150</v>
      </c>
      <c r="D116" s="128"/>
      <c r="E116" s="128"/>
      <c r="F116" s="232">
        <v>15</v>
      </c>
      <c r="G116" s="192"/>
      <c r="H116" s="120"/>
      <c r="I116" s="19"/>
      <c r="J116" s="21"/>
      <c r="K116" s="19"/>
      <c r="L116" s="19"/>
      <c r="M116" s="130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>
      <c r="G117" s="174" t="s">
        <v>29</v>
      </c>
      <c r="H117" s="48"/>
      <c r="I117" s="49"/>
      <c r="J117" s="50">
        <f>SUM(J107:J116)</f>
        <v>0</v>
      </c>
      <c r="K117" s="50">
        <f>SUM(K107:K113)</f>
        <v>0</v>
      </c>
      <c r="L117" s="50">
        <f>SUM(L107:L116)</f>
        <v>0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>
      <c r="G118" s="189"/>
      <c r="H118" s="107"/>
      <c r="I118" s="108"/>
      <c r="J118" s="10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>
      <c r="G119" s="189"/>
      <c r="H119" s="107"/>
      <c r="I119" s="108"/>
      <c r="J119" s="108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>
      <c r="G120" s="189"/>
      <c r="H120" s="107"/>
      <c r="I120" s="108"/>
      <c r="J120" s="108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B121" s="105" t="s">
        <v>162</v>
      </c>
      <c r="G121" s="189"/>
      <c r="H121" s="107"/>
      <c r="I121" s="108"/>
      <c r="J121" s="10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ht="34.200000000000003">
      <c r="A122" s="9" t="s">
        <v>1</v>
      </c>
      <c r="B122" s="9" t="s">
        <v>2</v>
      </c>
      <c r="C122" s="9" t="s">
        <v>3</v>
      </c>
      <c r="D122" s="10" t="s">
        <v>4</v>
      </c>
      <c r="E122" s="9" t="s">
        <v>5</v>
      </c>
      <c r="F122" s="152" t="s">
        <v>6</v>
      </c>
      <c r="G122" s="172" t="s">
        <v>7</v>
      </c>
      <c r="H122" s="11" t="s">
        <v>8</v>
      </c>
      <c r="I122" s="12" t="s">
        <v>9</v>
      </c>
      <c r="J122" s="13" t="s">
        <v>10</v>
      </c>
      <c r="K122" s="14" t="s">
        <v>11</v>
      </c>
      <c r="L122" s="14" t="s">
        <v>12</v>
      </c>
      <c r="M122" s="15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39.6">
      <c r="A123" s="131">
        <v>1</v>
      </c>
      <c r="B123" s="132" t="s">
        <v>104</v>
      </c>
      <c r="C123" s="128"/>
      <c r="D123" s="128"/>
      <c r="E123" s="128" t="s">
        <v>105</v>
      </c>
      <c r="F123" s="165">
        <v>2</v>
      </c>
      <c r="G123" s="165"/>
      <c r="H123" s="120"/>
      <c r="I123" s="19"/>
      <c r="J123" s="21"/>
      <c r="K123" s="19"/>
      <c r="L123" s="19"/>
      <c r="M123" s="130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ht="52.8">
      <c r="A124" s="131">
        <v>2</v>
      </c>
      <c r="B124" s="132" t="s">
        <v>106</v>
      </c>
      <c r="C124" s="129" t="s">
        <v>107</v>
      </c>
      <c r="D124" s="128"/>
      <c r="E124" s="128" t="s">
        <v>105</v>
      </c>
      <c r="F124" s="165">
        <v>20</v>
      </c>
      <c r="G124" s="165"/>
      <c r="H124" s="120"/>
      <c r="I124" s="19"/>
      <c r="J124" s="21"/>
      <c r="K124" s="19"/>
      <c r="L124" s="19"/>
      <c r="M124" s="130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 ht="39.6">
      <c r="A125" s="131">
        <v>3</v>
      </c>
      <c r="B125" s="132" t="s">
        <v>108</v>
      </c>
      <c r="C125" s="128"/>
      <c r="D125" s="128"/>
      <c r="E125" s="128" t="s">
        <v>105</v>
      </c>
      <c r="F125" s="165">
        <v>4</v>
      </c>
      <c r="G125" s="165"/>
      <c r="H125" s="120"/>
      <c r="I125" s="19"/>
      <c r="J125" s="21"/>
      <c r="K125" s="19"/>
      <c r="L125" s="19"/>
      <c r="M125" s="130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>
      <c r="A126"/>
      <c r="B126"/>
      <c r="C126"/>
      <c r="D126"/>
      <c r="E126"/>
      <c r="F126" s="166"/>
      <c r="G126" s="174" t="s">
        <v>29</v>
      </c>
      <c r="H126" s="48"/>
      <c r="I126" s="49"/>
      <c r="J126" s="50">
        <f>SUM(J116:J125)</f>
        <v>0</v>
      </c>
      <c r="K126" s="50">
        <f>SUM(K116:K122)</f>
        <v>0</v>
      </c>
      <c r="L126" s="50">
        <f>SUM(L116:L125)</f>
        <v>0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>
      <c r="A127"/>
      <c r="B127"/>
      <c r="C127"/>
      <c r="D127"/>
      <c r="E127"/>
      <c r="F127" s="166"/>
      <c r="G127" s="166"/>
      <c r="H127"/>
      <c r="I127" s="133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>
      <c r="A128"/>
      <c r="B128"/>
      <c r="C128"/>
      <c r="D128"/>
      <c r="E128"/>
      <c r="F128" s="166"/>
      <c r="G128" s="166"/>
      <c r="H128"/>
      <c r="I128" s="133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>
      <c r="A129"/>
      <c r="B129" s="105" t="s">
        <v>163</v>
      </c>
      <c r="C129"/>
      <c r="D129"/>
      <c r="E129"/>
      <c r="F129" s="166"/>
      <c r="G129" s="166"/>
      <c r="H129"/>
      <c r="I129" s="133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ht="34.200000000000003">
      <c r="A130" s="111" t="s">
        <v>1</v>
      </c>
      <c r="B130" s="9" t="s">
        <v>2</v>
      </c>
      <c r="C130" s="111" t="s">
        <v>3</v>
      </c>
      <c r="D130" s="112" t="s">
        <v>4</v>
      </c>
      <c r="E130" s="111" t="s">
        <v>5</v>
      </c>
      <c r="F130" s="167" t="s">
        <v>6</v>
      </c>
      <c r="G130" s="193" t="s">
        <v>7</v>
      </c>
      <c r="H130" s="134" t="s">
        <v>8</v>
      </c>
      <c r="I130" s="135" t="s">
        <v>9</v>
      </c>
      <c r="J130" s="114" t="s">
        <v>10</v>
      </c>
      <c r="K130" s="115" t="s">
        <v>11</v>
      </c>
      <c r="L130" s="14" t="s">
        <v>12</v>
      </c>
      <c r="M130" s="116" t="s">
        <v>21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ht="119.4">
      <c r="A131" s="148">
        <v>1</v>
      </c>
      <c r="B131" s="221" t="s">
        <v>109</v>
      </c>
      <c r="C131" s="136" t="s">
        <v>110</v>
      </c>
      <c r="D131" s="93"/>
      <c r="E131" s="93"/>
      <c r="F131" s="165">
        <v>3000</v>
      </c>
      <c r="G131" s="214"/>
      <c r="H131" s="215"/>
      <c r="I131" s="211"/>
      <c r="J131" s="216"/>
      <c r="K131" s="211"/>
      <c r="L131" s="211"/>
      <c r="M131" s="93">
        <v>2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ht="186" customHeight="1">
      <c r="A132" s="220">
        <v>2</v>
      </c>
      <c r="B132" s="221" t="s">
        <v>111</v>
      </c>
      <c r="C132" s="129" t="s">
        <v>112</v>
      </c>
      <c r="D132" s="128"/>
      <c r="E132" s="128"/>
      <c r="F132" s="165">
        <v>500</v>
      </c>
      <c r="G132" s="214"/>
      <c r="H132" s="209"/>
      <c r="I132" s="211"/>
      <c r="J132" s="216"/>
      <c r="K132" s="211"/>
      <c r="L132" s="211"/>
      <c r="M132" s="79">
        <v>2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71.6">
      <c r="A133" s="220">
        <v>3</v>
      </c>
      <c r="B133" s="221" t="s">
        <v>113</v>
      </c>
      <c r="C133" s="129" t="s">
        <v>114</v>
      </c>
      <c r="D133" s="128"/>
      <c r="E133" s="128"/>
      <c r="F133" s="165">
        <v>700</v>
      </c>
      <c r="G133" s="210"/>
      <c r="H133" s="209"/>
      <c r="I133" s="211"/>
      <c r="J133" s="216"/>
      <c r="K133" s="211"/>
      <c r="L133" s="211"/>
      <c r="M133" s="79">
        <v>2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>
      <c r="G134" s="174" t="s">
        <v>29</v>
      </c>
      <c r="H134" s="48"/>
      <c r="I134" s="49"/>
      <c r="J134" s="50">
        <f>SUM(J124:J133)</f>
        <v>0</v>
      </c>
      <c r="K134" s="50">
        <f>SUM(K124:K130)</f>
        <v>0</v>
      </c>
      <c r="L134" s="50">
        <f>SUM(L124:L133)</f>
        <v>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B137" s="105" t="s">
        <v>164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34.200000000000003">
      <c r="A138" s="111" t="s">
        <v>1</v>
      </c>
      <c r="B138" s="111" t="s">
        <v>2</v>
      </c>
      <c r="C138" s="111" t="s">
        <v>3</v>
      </c>
      <c r="D138" s="112" t="s">
        <v>4</v>
      </c>
      <c r="E138" s="111" t="s">
        <v>5</v>
      </c>
      <c r="F138" s="167" t="s">
        <v>6</v>
      </c>
      <c r="G138" s="193" t="s">
        <v>7</v>
      </c>
      <c r="H138" s="134" t="s">
        <v>8</v>
      </c>
      <c r="I138" s="135" t="s">
        <v>9</v>
      </c>
      <c r="J138" s="114" t="s">
        <v>10</v>
      </c>
      <c r="K138" s="115" t="s">
        <v>11</v>
      </c>
      <c r="L138" s="115" t="s">
        <v>12</v>
      </c>
      <c r="M138" s="15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A139" s="128">
        <v>1</v>
      </c>
      <c r="B139" s="137" t="s">
        <v>115</v>
      </c>
      <c r="C139" s="128"/>
      <c r="D139" s="128"/>
      <c r="E139" s="128" t="s">
        <v>77</v>
      </c>
      <c r="F139" s="200">
        <v>2850</v>
      </c>
      <c r="G139" s="195"/>
      <c r="H139" s="138"/>
      <c r="I139" s="19"/>
      <c r="J139" s="21"/>
      <c r="K139" s="19"/>
      <c r="L139" s="19"/>
      <c r="M139" s="130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A140" s="128">
        <v>2</v>
      </c>
      <c r="B140" s="137" t="s">
        <v>116</v>
      </c>
      <c r="C140" s="128"/>
      <c r="D140" s="128"/>
      <c r="E140" s="128" t="s">
        <v>77</v>
      </c>
      <c r="F140" s="200">
        <v>50</v>
      </c>
      <c r="G140" s="195"/>
      <c r="H140" s="138"/>
      <c r="I140" s="19"/>
      <c r="J140" s="21"/>
      <c r="K140" s="19"/>
      <c r="L140" s="19"/>
      <c r="M140" s="13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>
      <c r="A141" s="128">
        <v>3</v>
      </c>
      <c r="B141" s="137" t="s">
        <v>117</v>
      </c>
      <c r="C141" s="128"/>
      <c r="D141" s="128"/>
      <c r="E141" s="128" t="s">
        <v>77</v>
      </c>
      <c r="F141" s="200">
        <v>5</v>
      </c>
      <c r="G141" s="195"/>
      <c r="H141" s="138"/>
      <c r="I141" s="19"/>
      <c r="J141" s="21"/>
      <c r="K141" s="19"/>
      <c r="L141" s="19"/>
      <c r="M141" s="130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 s="128">
        <v>4</v>
      </c>
      <c r="B142" s="137" t="s">
        <v>118</v>
      </c>
      <c r="C142" s="128"/>
      <c r="D142" s="128"/>
      <c r="E142" s="128" t="s">
        <v>77</v>
      </c>
      <c r="F142" s="200">
        <v>10</v>
      </c>
      <c r="G142" s="195"/>
      <c r="H142" s="138"/>
      <c r="I142" s="19"/>
      <c r="J142" s="21"/>
      <c r="K142" s="19"/>
      <c r="L142" s="19"/>
      <c r="M142" s="130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 s="128">
        <v>5</v>
      </c>
      <c r="B143" s="137" t="s">
        <v>119</v>
      </c>
      <c r="C143" s="128"/>
      <c r="D143" s="128"/>
      <c r="E143" s="128" t="s">
        <v>77</v>
      </c>
      <c r="F143" s="200">
        <v>5</v>
      </c>
      <c r="G143" s="195"/>
      <c r="H143" s="138"/>
      <c r="I143" s="19"/>
      <c r="J143" s="21"/>
      <c r="K143" s="19"/>
      <c r="L143" s="19"/>
      <c r="M143" s="130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 s="128">
        <v>6</v>
      </c>
      <c r="B144" s="137" t="s">
        <v>120</v>
      </c>
      <c r="C144" s="128"/>
      <c r="D144" s="128"/>
      <c r="E144" s="128" t="s">
        <v>77</v>
      </c>
      <c r="F144" s="200">
        <v>5</v>
      </c>
      <c r="G144" s="195"/>
      <c r="H144" s="138"/>
      <c r="I144" s="19"/>
      <c r="J144" s="21"/>
      <c r="K144" s="19"/>
      <c r="L144" s="19"/>
      <c r="M144" s="130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ht="26.4">
      <c r="A145" s="128">
        <v>7</v>
      </c>
      <c r="B145" s="137" t="s">
        <v>121</v>
      </c>
      <c r="C145" s="128"/>
      <c r="D145" s="128"/>
      <c r="E145" s="128" t="s">
        <v>77</v>
      </c>
      <c r="F145" s="200">
        <v>3</v>
      </c>
      <c r="G145" s="195"/>
      <c r="H145" s="138"/>
      <c r="I145" s="19"/>
      <c r="J145" s="21"/>
      <c r="K145" s="19"/>
      <c r="L145" s="19"/>
      <c r="M145" s="130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 s="128">
        <v>8</v>
      </c>
      <c r="B146" s="137" t="s">
        <v>122</v>
      </c>
      <c r="C146" s="128"/>
      <c r="D146" s="128"/>
      <c r="E146" s="128" t="s">
        <v>77</v>
      </c>
      <c r="F146" s="200">
        <v>3</v>
      </c>
      <c r="G146" s="195"/>
      <c r="H146" s="138"/>
      <c r="I146" s="19"/>
      <c r="J146" s="21"/>
      <c r="K146" s="19"/>
      <c r="L146" s="19"/>
      <c r="M146" s="130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128">
        <v>9</v>
      </c>
      <c r="B147" s="137" t="s">
        <v>123</v>
      </c>
      <c r="C147" s="128"/>
      <c r="D147" s="128"/>
      <c r="E147" s="128" t="s">
        <v>77</v>
      </c>
      <c r="F147" s="200">
        <v>7</v>
      </c>
      <c r="G147" s="195"/>
      <c r="H147" s="138"/>
      <c r="I147" s="19"/>
      <c r="J147" s="21"/>
      <c r="K147" s="19"/>
      <c r="L147" s="19"/>
      <c r="M147" s="130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t="27">
      <c r="A148" s="128">
        <v>10</v>
      </c>
      <c r="B148" s="137" t="s">
        <v>124</v>
      </c>
      <c r="C148" s="128"/>
      <c r="D148" s="128"/>
      <c r="E148" s="128" t="s">
        <v>77</v>
      </c>
      <c r="F148" s="200">
        <v>6</v>
      </c>
      <c r="G148" s="195"/>
      <c r="H148" s="138"/>
      <c r="I148" s="19"/>
      <c r="J148" s="21"/>
      <c r="K148" s="19"/>
      <c r="L148" s="19"/>
      <c r="M148" s="130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ht="27">
      <c r="A149" s="128">
        <v>11</v>
      </c>
      <c r="B149" s="137" t="s">
        <v>125</v>
      </c>
      <c r="C149" s="129" t="s">
        <v>126</v>
      </c>
      <c r="D149" s="128"/>
      <c r="E149" s="128" t="s">
        <v>77</v>
      </c>
      <c r="F149" s="200">
        <v>2</v>
      </c>
      <c r="G149" s="196"/>
      <c r="H149" s="138"/>
      <c r="I149" s="19"/>
      <c r="J149" s="21"/>
      <c r="K149" s="19"/>
      <c r="L149" s="19"/>
      <c r="M149" s="130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ht="13.8">
      <c r="A150" s="128">
        <v>12</v>
      </c>
      <c r="B150" s="137" t="s">
        <v>127</v>
      </c>
      <c r="C150" s="128"/>
      <c r="D150" s="128"/>
      <c r="E150" s="128" t="s">
        <v>77</v>
      </c>
      <c r="F150" s="200">
        <v>2</v>
      </c>
      <c r="G150" s="196"/>
      <c r="H150" s="138"/>
      <c r="I150" s="19"/>
      <c r="J150" s="21"/>
      <c r="K150" s="19"/>
      <c r="L150" s="19"/>
      <c r="M150" s="13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 ht="13.8">
      <c r="A151" s="128">
        <v>13</v>
      </c>
      <c r="B151" s="137" t="s">
        <v>128</v>
      </c>
      <c r="C151" s="128"/>
      <c r="D151" s="128"/>
      <c r="E151" s="128" t="s">
        <v>77</v>
      </c>
      <c r="F151" s="200">
        <v>1</v>
      </c>
      <c r="G151" s="196"/>
      <c r="H151" s="138"/>
      <c r="I151" s="19"/>
      <c r="J151" s="21"/>
      <c r="K151" s="19"/>
      <c r="L151" s="19"/>
      <c r="M151" s="130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 ht="28.8">
      <c r="A152" s="128">
        <v>14</v>
      </c>
      <c r="B152" s="137" t="s">
        <v>129</v>
      </c>
      <c r="C152" s="128"/>
      <c r="D152" s="128"/>
      <c r="E152" s="128" t="s">
        <v>77</v>
      </c>
      <c r="F152" s="200">
        <v>1</v>
      </c>
      <c r="G152" s="196"/>
      <c r="H152" s="138"/>
      <c r="I152" s="19"/>
      <c r="J152" s="21"/>
      <c r="K152" s="19"/>
      <c r="L152" s="19"/>
      <c r="M152" s="130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>
      <c r="A153" s="128">
        <v>15</v>
      </c>
      <c r="B153" s="137" t="s">
        <v>130</v>
      </c>
      <c r="C153" s="128"/>
      <c r="D153" s="128"/>
      <c r="E153" s="128" t="s">
        <v>77</v>
      </c>
      <c r="F153" s="200">
        <v>3</v>
      </c>
      <c r="G153" s="196"/>
      <c r="H153" s="138"/>
      <c r="I153" s="19"/>
      <c r="J153" s="21"/>
      <c r="K153" s="19"/>
      <c r="L153" s="19"/>
      <c r="M153" s="130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>
      <c r="A154" s="128">
        <v>16</v>
      </c>
      <c r="B154" s="128" t="s">
        <v>131</v>
      </c>
      <c r="C154" s="128"/>
      <c r="D154" s="128"/>
      <c r="E154" s="128" t="s">
        <v>77</v>
      </c>
      <c r="F154" s="200">
        <v>2</v>
      </c>
      <c r="G154" s="194"/>
      <c r="H154" s="138"/>
      <c r="I154" s="19"/>
      <c r="J154" s="21"/>
      <c r="K154" s="19"/>
      <c r="L154" s="19"/>
      <c r="M154" s="130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>
      <c r="A155" s="128">
        <v>17</v>
      </c>
      <c r="B155" s="128" t="s">
        <v>132</v>
      </c>
      <c r="C155" s="128"/>
      <c r="D155" s="128"/>
      <c r="E155" s="128" t="s">
        <v>77</v>
      </c>
      <c r="F155" s="200">
        <v>2</v>
      </c>
      <c r="G155" s="194"/>
      <c r="H155" s="138"/>
      <c r="I155" s="19"/>
      <c r="J155" s="21"/>
      <c r="K155" s="19"/>
      <c r="L155" s="19"/>
      <c r="M155" s="130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>
      <c r="A156" s="128">
        <v>18</v>
      </c>
      <c r="B156" s="128" t="s">
        <v>133</v>
      </c>
      <c r="C156" s="128"/>
      <c r="D156" s="128"/>
      <c r="E156" s="128" t="s">
        <v>77</v>
      </c>
      <c r="F156" s="200">
        <v>2</v>
      </c>
      <c r="G156" s="194"/>
      <c r="H156" s="138"/>
      <c r="I156" s="19"/>
      <c r="J156" s="21"/>
      <c r="K156" s="19"/>
      <c r="L156" s="19"/>
      <c r="M156" s="130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>
      <c r="A157" s="128">
        <v>19</v>
      </c>
      <c r="B157" s="128" t="s">
        <v>134</v>
      </c>
      <c r="C157" s="128"/>
      <c r="D157" s="128"/>
      <c r="E157" s="139" t="s">
        <v>77</v>
      </c>
      <c r="F157" s="200">
        <v>5</v>
      </c>
      <c r="G157" s="194"/>
      <c r="H157" s="138"/>
      <c r="I157" s="19"/>
      <c r="J157" s="21"/>
      <c r="K157" s="19"/>
      <c r="L157" s="19"/>
      <c r="M157" s="130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>
      <c r="A158" s="128">
        <v>20</v>
      </c>
      <c r="B158" s="128" t="s">
        <v>135</v>
      </c>
      <c r="C158" s="128"/>
      <c r="D158" s="217"/>
      <c r="E158" s="220" t="s">
        <v>77</v>
      </c>
      <c r="F158" s="218">
        <v>5</v>
      </c>
      <c r="G158" s="194"/>
      <c r="H158" s="138"/>
      <c r="I158" s="19"/>
      <c r="J158" s="21"/>
      <c r="K158" s="19"/>
      <c r="L158" s="19"/>
      <c r="M158" s="130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>
      <c r="E159" s="219"/>
      <c r="G159" s="174" t="s">
        <v>29</v>
      </c>
      <c r="H159" s="48"/>
      <c r="I159" s="49"/>
      <c r="J159" s="50">
        <f>SUM(J149:J158)</f>
        <v>0</v>
      </c>
      <c r="K159" s="50">
        <f>SUM(K149:K155)</f>
        <v>0</v>
      </c>
      <c r="L159" s="50">
        <f>SUM(L149:L158)</f>
        <v>0</v>
      </c>
      <c r="M159" s="130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>
      <c r="B160" s="105" t="s">
        <v>172</v>
      </c>
      <c r="E160" s="219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1024" ht="34.200000000000003">
      <c r="A161" s="9" t="s">
        <v>1</v>
      </c>
      <c r="B161" s="9" t="s">
        <v>2</v>
      </c>
      <c r="C161" s="9" t="s">
        <v>3</v>
      </c>
      <c r="D161" s="222" t="s">
        <v>4</v>
      </c>
      <c r="E161" s="225" t="s">
        <v>5</v>
      </c>
      <c r="F161" s="223" t="s">
        <v>6</v>
      </c>
      <c r="G161" s="197" t="s">
        <v>7</v>
      </c>
      <c r="H161" s="134" t="s">
        <v>8</v>
      </c>
      <c r="I161" s="135" t="s">
        <v>9</v>
      </c>
      <c r="J161" s="114" t="s">
        <v>10</v>
      </c>
      <c r="K161" s="115" t="s">
        <v>11</v>
      </c>
      <c r="L161" s="115" t="s">
        <v>12</v>
      </c>
      <c r="M161" s="116" t="s">
        <v>21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</row>
    <row r="162" spans="1:1024" ht="66">
      <c r="A162" s="128">
        <v>1</v>
      </c>
      <c r="B162" s="132" t="s">
        <v>149</v>
      </c>
      <c r="C162" s="129" t="s">
        <v>156</v>
      </c>
      <c r="D162" s="128"/>
      <c r="E162" s="224" t="s">
        <v>77</v>
      </c>
      <c r="F162" s="165">
        <v>300</v>
      </c>
      <c r="G162" s="198"/>
      <c r="H162" s="138"/>
      <c r="I162" s="19"/>
      <c r="J162" s="21"/>
      <c r="K162" s="19"/>
      <c r="L162" s="229"/>
      <c r="M162" s="230">
        <v>2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</row>
    <row r="163" spans="1:1024" ht="26.4">
      <c r="A163" s="128">
        <v>2</v>
      </c>
      <c r="B163" s="132" t="s">
        <v>136</v>
      </c>
      <c r="C163" s="128"/>
      <c r="D163" s="128"/>
      <c r="E163" s="128" t="s">
        <v>77</v>
      </c>
      <c r="F163" s="165">
        <v>100</v>
      </c>
      <c r="G163" s="198"/>
      <c r="H163" s="138"/>
      <c r="I163" s="19"/>
      <c r="J163" s="21"/>
      <c r="K163" s="19"/>
      <c r="L163" s="19"/>
      <c r="M163" s="227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>
      <c r="G164" s="174" t="s">
        <v>29</v>
      </c>
      <c r="H164" s="48"/>
      <c r="I164" s="49"/>
      <c r="J164" s="50">
        <f>SUM(J162:J163)</f>
        <v>0</v>
      </c>
      <c r="K164" s="50">
        <f>SUM(K162:K163)</f>
        <v>0</v>
      </c>
      <c r="L164" s="50">
        <f>SUM(L162:L163)</f>
        <v>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</row>
    <row r="166" spans="1:1024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</row>
    <row r="167" spans="1:1024">
      <c r="B167" s="105" t="s">
        <v>165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</row>
    <row r="168" spans="1:1024" ht="34.200000000000003">
      <c r="A168" s="111" t="s">
        <v>1</v>
      </c>
      <c r="B168" s="111" t="s">
        <v>2</v>
      </c>
      <c r="C168" s="111" t="s">
        <v>3</v>
      </c>
      <c r="D168" s="112" t="s">
        <v>4</v>
      </c>
      <c r="E168" s="111" t="s">
        <v>5</v>
      </c>
      <c r="F168" s="167" t="s">
        <v>6</v>
      </c>
      <c r="G168" s="197" t="s">
        <v>7</v>
      </c>
      <c r="H168" s="134" t="s">
        <v>8</v>
      </c>
      <c r="I168" s="135" t="s">
        <v>9</v>
      </c>
      <c r="J168" s="114" t="s">
        <v>10</v>
      </c>
      <c r="K168" s="115" t="s">
        <v>11</v>
      </c>
      <c r="L168" s="115" t="s">
        <v>12</v>
      </c>
      <c r="M168" s="116" t="s">
        <v>21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ht="408.6" customHeight="1">
      <c r="A169" s="247">
        <v>1</v>
      </c>
      <c r="B169" s="245" t="s">
        <v>151</v>
      </c>
      <c r="C169" s="247"/>
      <c r="D169" s="247"/>
      <c r="E169" s="247" t="s">
        <v>137</v>
      </c>
      <c r="F169" s="243">
        <v>5</v>
      </c>
      <c r="G169" s="235"/>
      <c r="H169" s="237"/>
      <c r="I169" s="239"/>
      <c r="J169" s="239"/>
      <c r="K169" s="239"/>
      <c r="L169" s="241"/>
      <c r="M169" s="233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ht="61.8" customHeight="1">
      <c r="A170" s="248"/>
      <c r="B170" s="246"/>
      <c r="C170" s="248"/>
      <c r="D170" s="248"/>
      <c r="E170" s="248"/>
      <c r="F170" s="244"/>
      <c r="G170" s="236"/>
      <c r="H170" s="238"/>
      <c r="I170" s="240"/>
      <c r="J170" s="240"/>
      <c r="K170" s="240"/>
      <c r="L170" s="242"/>
      <c r="M170" s="234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ht="126" customHeight="1">
      <c r="A171" s="128">
        <v>2</v>
      </c>
      <c r="B171" s="129" t="s">
        <v>138</v>
      </c>
      <c r="C171" s="129" t="s">
        <v>146</v>
      </c>
      <c r="D171" s="128"/>
      <c r="E171" s="128" t="s">
        <v>14</v>
      </c>
      <c r="F171" s="165">
        <v>10</v>
      </c>
      <c r="G171" s="194"/>
      <c r="H171" s="128"/>
      <c r="I171" s="127"/>
      <c r="J171" s="127"/>
      <c r="K171" s="127"/>
      <c r="L171" s="147"/>
      <c r="M171" s="149">
        <v>1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ht="39.6">
      <c r="A172" s="128">
        <v>3</v>
      </c>
      <c r="B172" s="129" t="s">
        <v>139</v>
      </c>
      <c r="C172" s="128"/>
      <c r="D172" s="128"/>
      <c r="E172" s="128" t="s">
        <v>14</v>
      </c>
      <c r="F172" s="165">
        <v>50</v>
      </c>
      <c r="G172" s="194"/>
      <c r="H172" s="138"/>
      <c r="I172" s="127"/>
      <c r="J172" s="127"/>
      <c r="K172" s="127"/>
      <c r="L172" s="127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ht="190.2" customHeight="1">
      <c r="A173" s="128">
        <v>4</v>
      </c>
      <c r="B173" s="129" t="s">
        <v>140</v>
      </c>
      <c r="C173" s="128"/>
      <c r="D173" s="128"/>
      <c r="E173" s="128" t="s">
        <v>14</v>
      </c>
      <c r="F173" s="165">
        <v>20</v>
      </c>
      <c r="G173" s="194"/>
      <c r="H173" s="138"/>
      <c r="I173" s="127"/>
      <c r="J173" s="127"/>
      <c r="K173" s="127"/>
      <c r="L173" s="127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ht="187.2" customHeight="1">
      <c r="A174" s="128">
        <v>5</v>
      </c>
      <c r="B174" s="129" t="s">
        <v>141</v>
      </c>
      <c r="C174" s="128"/>
      <c r="D174" s="128"/>
      <c r="E174" s="128" t="s">
        <v>14</v>
      </c>
      <c r="F174" s="165">
        <v>20</v>
      </c>
      <c r="G174" s="194"/>
      <c r="H174" s="138"/>
      <c r="I174" s="127"/>
      <c r="J174" s="127"/>
      <c r="K174" s="127"/>
      <c r="L174" s="127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ht="172.2" customHeight="1">
      <c r="A175" s="139">
        <v>6</v>
      </c>
      <c r="B175" s="140" t="s">
        <v>142</v>
      </c>
      <c r="C175" s="140" t="s">
        <v>147</v>
      </c>
      <c r="D175" s="139"/>
      <c r="E175" s="139" t="s">
        <v>14</v>
      </c>
      <c r="F175" s="168">
        <v>20</v>
      </c>
      <c r="G175" s="199"/>
      <c r="H175" s="142"/>
      <c r="I175" s="141"/>
      <c r="J175" s="141"/>
      <c r="K175" s="141"/>
      <c r="L175" s="141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ht="52.8">
      <c r="A176" s="128">
        <v>7</v>
      </c>
      <c r="B176" s="129" t="s">
        <v>173</v>
      </c>
      <c r="C176" s="129" t="s">
        <v>148</v>
      </c>
      <c r="D176" s="128"/>
      <c r="E176" s="128" t="s">
        <v>14</v>
      </c>
      <c r="F176" s="165">
        <v>25</v>
      </c>
      <c r="G176" s="194"/>
      <c r="H176" s="138"/>
      <c r="I176" s="127"/>
      <c r="J176" s="127"/>
      <c r="K176" s="127"/>
      <c r="L176" s="127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ht="165" customHeight="1">
      <c r="A177" s="128">
        <v>8</v>
      </c>
      <c r="B177" s="129" t="s">
        <v>143</v>
      </c>
      <c r="C177" s="128"/>
      <c r="D177" s="128"/>
      <c r="E177" s="128" t="s">
        <v>14</v>
      </c>
      <c r="F177" s="165">
        <v>10</v>
      </c>
      <c r="G177" s="194"/>
      <c r="H177" s="138"/>
      <c r="I177" s="127"/>
      <c r="J177" s="127"/>
      <c r="K177" s="127"/>
      <c r="L177" s="12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>
      <c r="G178" s="174" t="s">
        <v>29</v>
      </c>
      <c r="H178" s="48"/>
      <c r="I178" s="49"/>
      <c r="J178" s="50">
        <f>SUM(J169:J177)</f>
        <v>0</v>
      </c>
      <c r="K178" s="50">
        <f>SUM(K169:K177)</f>
        <v>0</v>
      </c>
      <c r="L178" s="50">
        <f>SUM(L169:L177)</f>
        <v>0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</row>
    <row r="179" spans="1:1024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  <c r="AMG179"/>
      <c r="AMH179"/>
      <c r="AMI179"/>
      <c r="AMJ179"/>
    </row>
    <row r="180" spans="1:1024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  <c r="AMG180"/>
      <c r="AMH180"/>
      <c r="AMI180"/>
      <c r="AMJ180"/>
    </row>
    <row r="181" spans="1:1024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  <c r="AMG181"/>
      <c r="AMH181"/>
      <c r="AMI181"/>
      <c r="AMJ181"/>
    </row>
    <row r="182" spans="1:1024">
      <c r="G182" s="175"/>
      <c r="H182" s="48"/>
      <c r="I182" s="49"/>
      <c r="J182" s="51"/>
      <c r="K182" s="51"/>
      <c r="L182" s="51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</row>
    <row r="183" spans="1:1024">
      <c r="B183" s="105" t="s">
        <v>174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  <c r="AMG183"/>
      <c r="AMH183"/>
      <c r="AMI183"/>
      <c r="AMJ183"/>
    </row>
    <row r="184" spans="1:1024" ht="34.200000000000003">
      <c r="A184" s="111" t="s">
        <v>1</v>
      </c>
      <c r="B184" s="143" t="s">
        <v>2</v>
      </c>
      <c r="C184" s="9" t="s">
        <v>3</v>
      </c>
      <c r="D184" s="10" t="s">
        <v>4</v>
      </c>
      <c r="E184" s="9" t="s">
        <v>5</v>
      </c>
      <c r="F184" s="152" t="s">
        <v>6</v>
      </c>
      <c r="G184" s="172" t="s">
        <v>7</v>
      </c>
      <c r="H184" s="11" t="s">
        <v>8</v>
      </c>
      <c r="I184" s="12" t="s">
        <v>9</v>
      </c>
      <c r="J184" s="13" t="s">
        <v>10</v>
      </c>
      <c r="K184" s="14" t="s">
        <v>11</v>
      </c>
      <c r="L184" s="14" t="s">
        <v>12</v>
      </c>
      <c r="M184" s="116" t="s">
        <v>21</v>
      </c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  <c r="AMG184"/>
      <c r="AMH184"/>
      <c r="AMI184"/>
      <c r="AMJ184"/>
    </row>
    <row r="185" spans="1:1024" ht="92.4">
      <c r="A185" s="144">
        <v>1</v>
      </c>
      <c r="B185" s="169" t="s">
        <v>144</v>
      </c>
      <c r="C185" s="128"/>
      <c r="D185" s="128"/>
      <c r="E185" s="128" t="s">
        <v>77</v>
      </c>
      <c r="F185" s="165">
        <v>3000</v>
      </c>
      <c r="G185" s="228"/>
      <c r="H185" s="208"/>
      <c r="I185" s="127"/>
      <c r="J185" s="127"/>
      <c r="K185" s="127"/>
      <c r="L185" s="127"/>
      <c r="M185" s="226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  <c r="AMG185"/>
      <c r="AMH185"/>
      <c r="AMI185"/>
      <c r="AMJ185"/>
    </row>
    <row r="186" spans="1:1024" ht="52.8">
      <c r="A186" s="144">
        <v>2</v>
      </c>
      <c r="B186" s="169" t="s">
        <v>154</v>
      </c>
      <c r="C186" s="129" t="s">
        <v>155</v>
      </c>
      <c r="D186" s="128"/>
      <c r="E186" s="128" t="s">
        <v>77</v>
      </c>
      <c r="F186" s="165">
        <v>500</v>
      </c>
      <c r="G186" s="194"/>
      <c r="H186" s="208"/>
      <c r="I186" s="127"/>
      <c r="J186" s="127"/>
      <c r="K186" s="127"/>
      <c r="L186" s="127"/>
      <c r="M186" s="73">
        <v>2</v>
      </c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  <c r="ALR186"/>
      <c r="ALS186"/>
      <c r="ALT186"/>
      <c r="ALU186"/>
      <c r="ALV186"/>
      <c r="ALW186"/>
      <c r="ALX186"/>
      <c r="ALY186"/>
      <c r="ALZ186"/>
      <c r="AMA186"/>
      <c r="AMB186"/>
      <c r="AMC186"/>
      <c r="AMD186"/>
      <c r="AME186"/>
      <c r="AMF186"/>
      <c r="AMG186"/>
      <c r="AMH186"/>
      <c r="AMI186"/>
      <c r="AMJ186"/>
    </row>
    <row r="187" spans="1:1024">
      <c r="A187" s="145">
        <v>3</v>
      </c>
      <c r="B187" s="169" t="s">
        <v>145</v>
      </c>
      <c r="C187" s="128"/>
      <c r="D187" s="128"/>
      <c r="E187" s="128" t="s">
        <v>77</v>
      </c>
      <c r="F187" s="165">
        <v>700</v>
      </c>
      <c r="G187" s="194"/>
      <c r="H187" s="138"/>
      <c r="I187" s="127"/>
      <c r="J187" s="127"/>
      <c r="K187" s="127"/>
      <c r="L187" s="12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  <c r="ALR187"/>
      <c r="ALS187"/>
      <c r="ALT187"/>
      <c r="ALU187"/>
      <c r="ALV187"/>
      <c r="ALW187"/>
      <c r="ALX187"/>
      <c r="ALY187"/>
      <c r="ALZ187"/>
      <c r="AMA187"/>
      <c r="AMB187"/>
      <c r="AMC187"/>
      <c r="AMD187"/>
      <c r="AME187"/>
      <c r="AMF187"/>
      <c r="AMG187"/>
      <c r="AMH187"/>
      <c r="AMI187"/>
      <c r="AMJ187"/>
    </row>
    <row r="188" spans="1:1024" ht="22.8">
      <c r="A188" s="204">
        <v>1</v>
      </c>
      <c r="B188" s="205" t="s">
        <v>68</v>
      </c>
      <c r="C188" s="205" t="s">
        <v>69</v>
      </c>
      <c r="D188" s="206"/>
      <c r="E188" s="206" t="s">
        <v>14</v>
      </c>
      <c r="F188" s="165">
        <v>1500</v>
      </c>
      <c r="G188" s="207"/>
      <c r="H188" s="202"/>
      <c r="I188" s="203"/>
      <c r="J188" s="201"/>
      <c r="K188" s="19"/>
      <c r="L188" s="19"/>
      <c r="M188" s="73">
        <v>2</v>
      </c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  <c r="AMG188"/>
      <c r="AMH188"/>
      <c r="AMI188"/>
      <c r="AMJ188"/>
    </row>
    <row r="189" spans="1:1024">
      <c r="G189" s="174" t="s">
        <v>29</v>
      </c>
      <c r="H189" s="48"/>
      <c r="I189" s="49"/>
      <c r="J189" s="50">
        <f>SUM(J185:J188)</f>
        <v>0</v>
      </c>
      <c r="K189" s="50">
        <f>SUM(K185:K188)</f>
        <v>0</v>
      </c>
      <c r="L189" s="50">
        <f>SUM(L185:L188)</f>
        <v>0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  <c r="AMG189"/>
      <c r="AMH189"/>
      <c r="AMI189"/>
      <c r="AMJ189"/>
    </row>
    <row r="191" spans="1:1024"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  <c r="AMG191"/>
      <c r="AMH191"/>
      <c r="AMI191"/>
      <c r="AMJ191"/>
    </row>
  </sheetData>
  <mergeCells count="13">
    <mergeCell ref="F169:F170"/>
    <mergeCell ref="B169:B170"/>
    <mergeCell ref="C169:C170"/>
    <mergeCell ref="D169:D170"/>
    <mergeCell ref="A169:A170"/>
    <mergeCell ref="E169:E170"/>
    <mergeCell ref="M169:M170"/>
    <mergeCell ref="G169:G170"/>
    <mergeCell ref="H169:H170"/>
    <mergeCell ref="I169:I170"/>
    <mergeCell ref="J169:J170"/>
    <mergeCell ref="K169:K170"/>
    <mergeCell ref="L169:L170"/>
  </mergeCells>
  <pageMargins left="0.7" right="0.7" top="0.75" bottom="0.75" header="0.3" footer="0.3"/>
  <pageSetup paperSize="9" scale="55" fitToHeight="0" orientation="landscape" horizontalDpi="4294967294" verticalDpi="4294967294" r:id="rId1"/>
  <rowBreaks count="3" manualBreakCount="3">
    <brk id="171" max="12" man="1"/>
    <brk id="184" max="12" man="1"/>
    <brk id="19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2017-06-30T07:58:47Z</cp:lastPrinted>
  <dcterms:created xsi:type="dcterms:W3CDTF">2017-06-28T12:07:53Z</dcterms:created>
  <dcterms:modified xsi:type="dcterms:W3CDTF">2017-07-10T06:35:06Z</dcterms:modified>
</cp:coreProperties>
</file>