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048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Arkusz1!$A$1:$O$38</definedName>
  </definedNames>
  <calcPr calcId="145621" iterateDelta="1E-4"/>
</workbook>
</file>

<file path=xl/calcChain.xml><?xml version="1.0" encoding="utf-8"?>
<calcChain xmlns="http://schemas.openxmlformats.org/spreadsheetml/2006/main">
  <c r="L25" i="1" l="1"/>
  <c r="O25" i="1" s="1"/>
  <c r="M25" i="1"/>
  <c r="L26" i="1"/>
  <c r="M26" i="1"/>
  <c r="O26" i="1"/>
  <c r="N26" i="1" s="1"/>
  <c r="L27" i="1"/>
  <c r="O27" i="1" s="1"/>
  <c r="N27" i="1" s="1"/>
  <c r="M27" i="1"/>
  <c r="L28" i="1"/>
  <c r="O28" i="1" s="1"/>
  <c r="M28" i="1"/>
  <c r="L29" i="1"/>
  <c r="O29" i="1" s="1"/>
  <c r="M29" i="1"/>
  <c r="L30" i="1"/>
  <c r="O30" i="1" s="1"/>
  <c r="N30" i="1" s="1"/>
  <c r="M30" i="1"/>
  <c r="L31" i="1"/>
  <c r="O31" i="1" s="1"/>
  <c r="M31" i="1"/>
  <c r="L32" i="1"/>
  <c r="O32" i="1" s="1"/>
  <c r="N32" i="1" s="1"/>
  <c r="M32" i="1"/>
  <c r="L33" i="1"/>
  <c r="M33" i="1"/>
  <c r="O33" i="1"/>
  <c r="L34" i="1"/>
  <c r="M34" i="1"/>
  <c r="O34" i="1"/>
  <c r="N34" i="1" s="1"/>
  <c r="M24" i="1"/>
  <c r="M35" i="1" s="1"/>
  <c r="L24" i="1"/>
  <c r="O24" i="1" s="1"/>
  <c r="N25" i="1" l="1"/>
  <c r="N31" i="1"/>
  <c r="N28" i="1"/>
  <c r="M37" i="1"/>
  <c r="O35" i="1"/>
  <c r="O37" i="1" s="1"/>
  <c r="N33" i="1"/>
  <c r="N29" i="1"/>
  <c r="N24" i="1"/>
  <c r="I9" i="1"/>
  <c r="I10" i="1"/>
  <c r="I11" i="1"/>
  <c r="I12" i="1"/>
  <c r="I13" i="1"/>
  <c r="I14" i="1"/>
  <c r="I15" i="1"/>
  <c r="I8" i="1"/>
  <c r="L9" i="1"/>
  <c r="O9" i="1" s="1"/>
  <c r="M9" i="1"/>
  <c r="L10" i="1"/>
  <c r="O10" i="1" s="1"/>
  <c r="M10" i="1"/>
  <c r="L11" i="1"/>
  <c r="O11" i="1" s="1"/>
  <c r="M11" i="1"/>
  <c r="L12" i="1"/>
  <c r="O12" i="1" s="1"/>
  <c r="M12" i="1"/>
  <c r="L13" i="1"/>
  <c r="O13" i="1" s="1"/>
  <c r="M13" i="1"/>
  <c r="L14" i="1"/>
  <c r="O14" i="1" s="1"/>
  <c r="M14" i="1"/>
  <c r="L15" i="1"/>
  <c r="O15" i="1" s="1"/>
  <c r="M15" i="1"/>
  <c r="L16" i="1"/>
  <c r="N16" i="1"/>
  <c r="L17" i="1"/>
  <c r="N17" i="1" s="1"/>
  <c r="L18" i="1"/>
  <c r="O18" i="1" s="1"/>
  <c r="M18" i="1"/>
  <c r="L8" i="1"/>
  <c r="O8" i="1" s="1"/>
  <c r="M8" i="1"/>
  <c r="N15" i="1" l="1"/>
  <c r="N11" i="1"/>
  <c r="N35" i="1"/>
  <c r="N37" i="1" s="1"/>
  <c r="N18" i="1"/>
  <c r="N12" i="1"/>
  <c r="M19" i="1"/>
  <c r="N8" i="1"/>
  <c r="N13" i="1"/>
  <c r="N10" i="1"/>
  <c r="N14" i="1"/>
  <c r="N9" i="1"/>
  <c r="O19" i="1"/>
  <c r="N19" i="1" l="1"/>
</calcChain>
</file>

<file path=xl/sharedStrings.xml><?xml version="1.0" encoding="utf-8"?>
<sst xmlns="http://schemas.openxmlformats.org/spreadsheetml/2006/main" count="69" uniqueCount="39">
  <si>
    <t>L.p</t>
  </si>
  <si>
    <t>Nazwa</t>
  </si>
  <si>
    <t>Nazwa jak na fakturze</t>
  </si>
  <si>
    <t>Producent</t>
  </si>
  <si>
    <t>Numer katalogowy</t>
  </si>
  <si>
    <t>j.m</t>
  </si>
  <si>
    <t>VAT</t>
  </si>
  <si>
    <t>Wartość brutto</t>
  </si>
  <si>
    <t>Testy identyfikacyjne metodą automatyczną dla pałeczek G(-)</t>
  </si>
  <si>
    <t>20szt/op</t>
  </si>
  <si>
    <t>op</t>
  </si>
  <si>
    <t>Testy do wykonania antybiogramów dla pałeczek fermentujących i niefermentujących metodą automatyczną w oparciu o MIC</t>
  </si>
  <si>
    <t>Testy identyfikacyjne metodą automatyczną dla Gram(+)ziarniaków</t>
  </si>
  <si>
    <t>Testy do wykonywania antybiogramu metodą automatyczną dla ziarniaków G(+) w oparciu o MIC</t>
  </si>
  <si>
    <t xml:space="preserve">Testy automatyczne do identyfikacji  Neisseria spp./Haemophilus spp.   </t>
  </si>
  <si>
    <t>Automatyczne testy identyfikacyjne dla Corynebacterium  sp.</t>
  </si>
  <si>
    <t>Automatyczne testy identyfikacyjne dla grzybów drożdżopodobnych</t>
  </si>
  <si>
    <t>Testy do wykonania antybiogramu metodą automatyczną dla grzybów drożdżopodobnych w oparciu o MIC</t>
  </si>
  <si>
    <t>Odczynniki dodatkowe konieczne do wykonania w/w testów i kontroli jakości (wypełnia Wykonawca)</t>
  </si>
  <si>
    <t>Części eksploatacyjne konieczne do prawidłowego funkcjonowania systemu automatycznego (wypełnia Wykonawca)</t>
  </si>
  <si>
    <t>Dzierżawa</t>
  </si>
  <si>
    <t>Wartość VAT</t>
  </si>
  <si>
    <t>Wartość netto</t>
  </si>
  <si>
    <t>Cena jednostkowa netto</t>
  </si>
  <si>
    <t>Cena 1 testu netto</t>
  </si>
  <si>
    <t>Ilość</t>
  </si>
  <si>
    <t>Wielkość opakowania</t>
  </si>
  <si>
    <t>Cena jednostkowa brutto</t>
  </si>
  <si>
    <t>Podsumowanie</t>
  </si>
  <si>
    <t>Załącznik nr 5 do SIWZ</t>
  </si>
  <si>
    <t>Sprawa P/49/11/2017/LAB</t>
  </si>
  <si>
    <t>Pakiet nr 1 - Testy do identyfikacji lekowrażliwości</t>
  </si>
  <si>
    <t>Odczynniki do badań morfologicznych niezbędne do wykonania 120 000 oznaczeń morfologii CBC i 15 000 morfogii CBC + 5DIFF wraz z dzierżawą dwóch analizatorów (Nazwy katalogowe oraz ilości wypełnia wykonawca)</t>
  </si>
  <si>
    <t>Razem</t>
  </si>
  <si>
    <t>Dzierżawa dwóch analizatorów hematologicznych</t>
  </si>
  <si>
    <t>miesiąc</t>
  </si>
  <si>
    <t>Pakiet nr 2 - Odczynniki do badań morfologicznych/hematologicznych</t>
  </si>
  <si>
    <t>Materiały kontrolne i eksploatacyjne potrzebne do wykonania wyżej wymienionych oznaczeń i prawidłowego funkcjonowania analizatora (Nazwy katalogowe oraz ilości wypełnia wykonawca)</t>
  </si>
  <si>
    <t>Szczegółowy opis testów i odczynników wraz z ilościami w okresie 36 miesięcy obowiązywania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</si>
</sst>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#,##0.00&quot; &quot;[$zł-415];[Red]&quot;-&quot;#,##0.00&quot; &quot;[$zł-415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165" fontId="4" fillId="0" borderId="0"/>
  </cellStyleXfs>
  <cellXfs count="32">
    <xf numFmtId="0" fontId="0" fillId="0" borderId="0" xfId="0"/>
    <xf numFmtId="0" fontId="5" fillId="2" borderId="4" xfId="4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top" wrapText="1"/>
    </xf>
    <xf numFmtId="0" fontId="6" fillId="3" borderId="2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4" fontId="5" fillId="2" borderId="4" xfId="4" applyNumberFormat="1" applyFont="1" applyFill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center" vertical="center" wrapText="1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 vertical="center"/>
    </xf>
    <xf numFmtId="0" fontId="3" fillId="0" borderId="2" xfId="1" applyFont="1" applyBorder="1"/>
    <xf numFmtId="164" fontId="3" fillId="2" borderId="6" xfId="4" applyNumberFormat="1" applyFont="1" applyFill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/>
    </xf>
    <xf numFmtId="4" fontId="3" fillId="2" borderId="5" xfId="4" applyNumberFormat="1" applyFont="1" applyFill="1" applyBorder="1" applyAlignment="1">
      <alignment horizontal="center" vertical="center" wrapText="1"/>
    </xf>
    <xf numFmtId="164" fontId="3" fillId="2" borderId="2" xfId="4" applyNumberFormat="1" applyFont="1" applyFill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0" fontId="7" fillId="0" borderId="0" xfId="0" applyFont="1"/>
    <xf numFmtId="4" fontId="7" fillId="0" borderId="2" xfId="0" applyNumberFormat="1" applyFont="1" applyBorder="1"/>
    <xf numFmtId="0" fontId="3" fillId="0" borderId="2" xfId="4" applyFont="1" applyBorder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4" fontId="9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2" xfId="1" applyFont="1" applyFill="1" applyBorder="1" applyAlignment="1">
      <alignment vertical="center"/>
    </xf>
    <xf numFmtId="4" fontId="9" fillId="0" borderId="2" xfId="0" applyNumberFormat="1" applyFont="1" applyBorder="1"/>
  </cellXfs>
  <cellStyles count="7">
    <cellStyle name="Heading" xfId="2"/>
    <cellStyle name="Heading1" xfId="3"/>
    <cellStyle name="Normalny" xfId="0" builtinId="0"/>
    <cellStyle name="Normalny 2" xfId="1"/>
    <cellStyle name="Normalny_Arkusz1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activeCell="B6" sqref="B6"/>
    </sheetView>
  </sheetViews>
  <sheetFormatPr defaultRowHeight="15" x14ac:dyDescent="0.25"/>
  <cols>
    <col min="2" max="2" width="45.5703125" customWidth="1"/>
    <col min="3" max="3" width="15.5703125" customWidth="1"/>
    <col min="4" max="4" width="10.42578125" customWidth="1"/>
    <col min="5" max="5" width="10.140625" customWidth="1"/>
    <col min="6" max="6" width="11" customWidth="1"/>
    <col min="10" max="10" width="11.42578125" customWidth="1"/>
    <col min="12" max="12" width="11.7109375" customWidth="1"/>
    <col min="13" max="13" width="12.7109375" customWidth="1"/>
    <col min="14" max="14" width="11.85546875" customWidth="1"/>
    <col min="15" max="15" width="13.5703125" customWidth="1"/>
  </cols>
  <sheetData>
    <row r="1" spans="1:15" x14ac:dyDescent="0.25">
      <c r="A1" t="s">
        <v>30</v>
      </c>
    </row>
    <row r="2" spans="1:15" ht="15.75" x14ac:dyDescent="0.25"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ht="15.75" x14ac:dyDescent="0.25">
      <c r="B4" s="27" t="s">
        <v>38</v>
      </c>
      <c r="C4" s="27"/>
      <c r="D4" s="27"/>
      <c r="E4" s="27"/>
    </row>
    <row r="5" spans="1:15" ht="15.75" x14ac:dyDescent="0.25">
      <c r="B5" s="28"/>
      <c r="C5" s="28"/>
      <c r="D5" s="28"/>
      <c r="E5" s="28"/>
    </row>
    <row r="6" spans="1:15" x14ac:dyDescent="0.25">
      <c r="B6" s="25" t="s">
        <v>31</v>
      </c>
    </row>
    <row r="7" spans="1:15" ht="38.25" x14ac:dyDescent="0.25">
      <c r="A7" s="5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26</v>
      </c>
      <c r="G7" s="6" t="s">
        <v>5</v>
      </c>
      <c r="H7" s="5" t="s">
        <v>25</v>
      </c>
      <c r="I7" s="7" t="s">
        <v>24</v>
      </c>
      <c r="J7" s="8" t="s">
        <v>23</v>
      </c>
      <c r="K7" s="12" t="s">
        <v>6</v>
      </c>
      <c r="L7" s="15" t="s">
        <v>27</v>
      </c>
      <c r="M7" s="14" t="s">
        <v>22</v>
      </c>
      <c r="N7" s="7" t="s">
        <v>21</v>
      </c>
      <c r="O7" s="7" t="s">
        <v>7</v>
      </c>
    </row>
    <row r="8" spans="1:15" ht="25.5" x14ac:dyDescent="0.25">
      <c r="A8" s="9">
        <v>1</v>
      </c>
      <c r="B8" s="2" t="s">
        <v>8</v>
      </c>
      <c r="C8" s="20"/>
      <c r="D8" s="20"/>
      <c r="E8" s="20"/>
      <c r="F8" s="10" t="s">
        <v>9</v>
      </c>
      <c r="G8" s="10" t="s">
        <v>10</v>
      </c>
      <c r="H8" s="4">
        <v>180</v>
      </c>
      <c r="I8" s="21">
        <f>J8/20</f>
        <v>0</v>
      </c>
      <c r="J8" s="21"/>
      <c r="K8" s="13">
        <v>0.08</v>
      </c>
      <c r="L8" s="16">
        <f>J8*K8+J8</f>
        <v>0</v>
      </c>
      <c r="M8" s="22">
        <f>H8*J8</f>
        <v>0</v>
      </c>
      <c r="N8" s="23">
        <f>O8-M8</f>
        <v>0</v>
      </c>
      <c r="O8" s="23">
        <f>H8*L8</f>
        <v>0</v>
      </c>
    </row>
    <row r="9" spans="1:15" ht="38.25" x14ac:dyDescent="0.25">
      <c r="A9" s="9">
        <v>2</v>
      </c>
      <c r="B9" s="2" t="s">
        <v>11</v>
      </c>
      <c r="C9" s="20"/>
      <c r="D9" s="20"/>
      <c r="E9" s="20"/>
      <c r="F9" s="10" t="s">
        <v>9</v>
      </c>
      <c r="G9" s="10" t="s">
        <v>10</v>
      </c>
      <c r="H9" s="4">
        <v>75</v>
      </c>
      <c r="I9" s="21">
        <f t="shared" ref="I9:I15" si="0">J9/20</f>
        <v>0</v>
      </c>
      <c r="J9" s="21"/>
      <c r="K9" s="13">
        <v>0.08</v>
      </c>
      <c r="L9" s="16">
        <f t="shared" ref="L9:L18" si="1">J9*K9+J9</f>
        <v>0</v>
      </c>
      <c r="M9" s="22">
        <f t="shared" ref="M9:M18" si="2">H9*J9</f>
        <v>0</v>
      </c>
      <c r="N9" s="23">
        <f t="shared" ref="N9:N18" si="3">O9-M9</f>
        <v>0</v>
      </c>
      <c r="O9" s="23">
        <f t="shared" ref="O9:O18" si="4">H9*L9</f>
        <v>0</v>
      </c>
    </row>
    <row r="10" spans="1:15" ht="25.5" x14ac:dyDescent="0.25">
      <c r="A10" s="9">
        <v>3</v>
      </c>
      <c r="B10" s="2" t="s">
        <v>12</v>
      </c>
      <c r="C10" s="20"/>
      <c r="D10" s="20"/>
      <c r="E10" s="20"/>
      <c r="F10" s="10" t="s">
        <v>9</v>
      </c>
      <c r="G10" s="10" t="s">
        <v>10</v>
      </c>
      <c r="H10" s="4">
        <v>75</v>
      </c>
      <c r="I10" s="21">
        <f t="shared" si="0"/>
        <v>0</v>
      </c>
      <c r="J10" s="21"/>
      <c r="K10" s="13">
        <v>0.08</v>
      </c>
      <c r="L10" s="16">
        <f t="shared" si="1"/>
        <v>0</v>
      </c>
      <c r="M10" s="22">
        <f t="shared" si="2"/>
        <v>0</v>
      </c>
      <c r="N10" s="23">
        <f t="shared" si="3"/>
        <v>0</v>
      </c>
      <c r="O10" s="23">
        <f t="shared" si="4"/>
        <v>0</v>
      </c>
    </row>
    <row r="11" spans="1:15" ht="25.5" x14ac:dyDescent="0.25">
      <c r="A11" s="9">
        <v>4</v>
      </c>
      <c r="B11" s="2" t="s">
        <v>13</v>
      </c>
      <c r="C11" s="20"/>
      <c r="D11" s="20"/>
      <c r="E11" s="20"/>
      <c r="F11" s="10" t="s">
        <v>9</v>
      </c>
      <c r="G11" s="10" t="s">
        <v>10</v>
      </c>
      <c r="H11" s="4">
        <v>16</v>
      </c>
      <c r="I11" s="21">
        <f t="shared" si="0"/>
        <v>0</v>
      </c>
      <c r="J11" s="21"/>
      <c r="K11" s="13">
        <v>0.08</v>
      </c>
      <c r="L11" s="16">
        <f t="shared" si="1"/>
        <v>0</v>
      </c>
      <c r="M11" s="22">
        <f t="shared" si="2"/>
        <v>0</v>
      </c>
      <c r="N11" s="23">
        <f t="shared" si="3"/>
        <v>0</v>
      </c>
      <c r="O11" s="23">
        <f t="shared" si="4"/>
        <v>0</v>
      </c>
    </row>
    <row r="12" spans="1:15" ht="25.5" x14ac:dyDescent="0.25">
      <c r="A12" s="9">
        <v>5</v>
      </c>
      <c r="B12" s="2" t="s">
        <v>14</v>
      </c>
      <c r="C12" s="20"/>
      <c r="D12" s="20"/>
      <c r="E12" s="20"/>
      <c r="F12" s="10" t="s">
        <v>9</v>
      </c>
      <c r="G12" s="10" t="s">
        <v>10</v>
      </c>
      <c r="H12" s="4">
        <v>10</v>
      </c>
      <c r="I12" s="21">
        <f t="shared" si="0"/>
        <v>0</v>
      </c>
      <c r="J12" s="21"/>
      <c r="K12" s="13">
        <v>0.08</v>
      </c>
      <c r="L12" s="16">
        <f t="shared" si="1"/>
        <v>0</v>
      </c>
      <c r="M12" s="22">
        <f t="shared" si="2"/>
        <v>0</v>
      </c>
      <c r="N12" s="23">
        <f t="shared" si="3"/>
        <v>0</v>
      </c>
      <c r="O12" s="23">
        <f t="shared" si="4"/>
        <v>0</v>
      </c>
    </row>
    <row r="13" spans="1:15" ht="25.5" x14ac:dyDescent="0.25">
      <c r="A13" s="9">
        <v>6</v>
      </c>
      <c r="B13" s="2" t="s">
        <v>15</v>
      </c>
      <c r="C13" s="20"/>
      <c r="D13" s="20"/>
      <c r="E13" s="20"/>
      <c r="F13" s="10" t="s">
        <v>9</v>
      </c>
      <c r="G13" s="10" t="s">
        <v>10</v>
      </c>
      <c r="H13" s="4">
        <v>5</v>
      </c>
      <c r="I13" s="21">
        <f t="shared" si="0"/>
        <v>0</v>
      </c>
      <c r="J13" s="21"/>
      <c r="K13" s="13">
        <v>0.08</v>
      </c>
      <c r="L13" s="16">
        <f t="shared" si="1"/>
        <v>0</v>
      </c>
      <c r="M13" s="22">
        <f t="shared" si="2"/>
        <v>0</v>
      </c>
      <c r="N13" s="23">
        <f t="shared" si="3"/>
        <v>0</v>
      </c>
      <c r="O13" s="23">
        <f t="shared" si="4"/>
        <v>0</v>
      </c>
    </row>
    <row r="14" spans="1:15" ht="25.5" x14ac:dyDescent="0.25">
      <c r="A14" s="9">
        <v>7</v>
      </c>
      <c r="B14" s="2" t="s">
        <v>16</v>
      </c>
      <c r="C14" s="20"/>
      <c r="D14" s="20"/>
      <c r="E14" s="20"/>
      <c r="F14" s="10" t="s">
        <v>9</v>
      </c>
      <c r="G14" s="10" t="s">
        <v>10</v>
      </c>
      <c r="H14" s="4">
        <v>5</v>
      </c>
      <c r="I14" s="21">
        <f t="shared" si="0"/>
        <v>0</v>
      </c>
      <c r="J14" s="21"/>
      <c r="K14" s="13">
        <v>0.08</v>
      </c>
      <c r="L14" s="16">
        <f t="shared" si="1"/>
        <v>0</v>
      </c>
      <c r="M14" s="22">
        <f t="shared" si="2"/>
        <v>0</v>
      </c>
      <c r="N14" s="23">
        <f t="shared" si="3"/>
        <v>0</v>
      </c>
      <c r="O14" s="23">
        <f t="shared" si="4"/>
        <v>0</v>
      </c>
    </row>
    <row r="15" spans="1:15" ht="38.25" x14ac:dyDescent="0.25">
      <c r="A15" s="9">
        <v>8</v>
      </c>
      <c r="B15" s="2" t="s">
        <v>17</v>
      </c>
      <c r="C15" s="20"/>
      <c r="D15" s="20"/>
      <c r="E15" s="20"/>
      <c r="F15" s="10" t="s">
        <v>9</v>
      </c>
      <c r="G15" s="10" t="s">
        <v>10</v>
      </c>
      <c r="H15" s="4">
        <v>5</v>
      </c>
      <c r="I15" s="21">
        <f t="shared" si="0"/>
        <v>0</v>
      </c>
      <c r="J15" s="21"/>
      <c r="K15" s="13">
        <v>0.08</v>
      </c>
      <c r="L15" s="16">
        <f t="shared" si="1"/>
        <v>0</v>
      </c>
      <c r="M15" s="22">
        <f t="shared" si="2"/>
        <v>0</v>
      </c>
      <c r="N15" s="23">
        <f t="shared" si="3"/>
        <v>0</v>
      </c>
      <c r="O15" s="23">
        <f t="shared" si="4"/>
        <v>0</v>
      </c>
    </row>
    <row r="16" spans="1:15" ht="38.25" x14ac:dyDescent="0.25">
      <c r="A16" s="11">
        <v>9</v>
      </c>
      <c r="B16" s="3" t="s">
        <v>18</v>
      </c>
      <c r="C16" s="20"/>
      <c r="D16" s="20"/>
      <c r="E16" s="20"/>
      <c r="F16" s="20"/>
      <c r="G16" s="20"/>
      <c r="H16" s="4"/>
      <c r="I16" s="21"/>
      <c r="J16" s="21"/>
      <c r="K16" s="13">
        <v>0.08</v>
      </c>
      <c r="L16" s="16">
        <f t="shared" si="1"/>
        <v>0</v>
      </c>
      <c r="M16" s="22">
        <v>0</v>
      </c>
      <c r="N16" s="23">
        <f t="shared" si="3"/>
        <v>0</v>
      </c>
      <c r="O16" s="23">
        <v>0</v>
      </c>
    </row>
    <row r="17" spans="1:15" ht="38.25" x14ac:dyDescent="0.25">
      <c r="A17" s="11">
        <v>10</v>
      </c>
      <c r="B17" s="3" t="s">
        <v>19</v>
      </c>
      <c r="C17" s="20"/>
      <c r="D17" s="20"/>
      <c r="E17" s="20"/>
      <c r="F17" s="20"/>
      <c r="G17" s="20"/>
      <c r="H17" s="4"/>
      <c r="I17" s="21"/>
      <c r="J17" s="21"/>
      <c r="K17" s="13">
        <v>0.23</v>
      </c>
      <c r="L17" s="16">
        <f t="shared" si="1"/>
        <v>0</v>
      </c>
      <c r="M17" s="22">
        <v>0</v>
      </c>
      <c r="N17" s="23">
        <f t="shared" si="3"/>
        <v>0</v>
      </c>
      <c r="O17" s="23">
        <v>0</v>
      </c>
    </row>
    <row r="18" spans="1:15" x14ac:dyDescent="0.25">
      <c r="A18" s="11"/>
      <c r="B18" s="19" t="s">
        <v>20</v>
      </c>
      <c r="C18" s="20"/>
      <c r="D18" s="20"/>
      <c r="E18" s="20"/>
      <c r="F18" s="20"/>
      <c r="G18" s="20"/>
      <c r="H18" s="4">
        <v>36</v>
      </c>
      <c r="I18" s="21"/>
      <c r="J18" s="21"/>
      <c r="K18" s="13">
        <v>0.23</v>
      </c>
      <c r="L18" s="16">
        <f t="shared" si="1"/>
        <v>0</v>
      </c>
      <c r="M18" s="22">
        <f t="shared" si="2"/>
        <v>0</v>
      </c>
      <c r="N18" s="23">
        <f t="shared" si="3"/>
        <v>0</v>
      </c>
      <c r="O18" s="23">
        <f t="shared" si="4"/>
        <v>0</v>
      </c>
    </row>
    <row r="19" spans="1:15" ht="15.75" x14ac:dyDescent="0.25">
      <c r="J19" s="17" t="s">
        <v>33</v>
      </c>
      <c r="K19" s="17"/>
      <c r="L19" s="17"/>
      <c r="M19" s="18">
        <f>SUM(M8:M18)</f>
        <v>0</v>
      </c>
      <c r="N19" s="18">
        <f>SUM(N8:N18)</f>
        <v>0</v>
      </c>
      <c r="O19" s="18">
        <f>SUM(O8:O18)</f>
        <v>0</v>
      </c>
    </row>
    <row r="22" spans="1:15" ht="15.75" x14ac:dyDescent="0.25">
      <c r="B22" s="25" t="s">
        <v>36</v>
      </c>
      <c r="J22" s="24"/>
      <c r="K22" s="25"/>
      <c r="L22" s="25"/>
      <c r="M22" s="26"/>
    </row>
    <row r="23" spans="1:15" ht="38.25" x14ac:dyDescent="0.25">
      <c r="A23" s="5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26</v>
      </c>
      <c r="G23" s="6" t="s">
        <v>5</v>
      </c>
      <c r="H23" s="5" t="s">
        <v>25</v>
      </c>
      <c r="I23" s="7"/>
      <c r="J23" s="8" t="s">
        <v>23</v>
      </c>
      <c r="K23" s="12" t="s">
        <v>6</v>
      </c>
      <c r="L23" s="15" t="s">
        <v>27</v>
      </c>
      <c r="M23" s="14" t="s">
        <v>22</v>
      </c>
      <c r="N23" s="7" t="s">
        <v>21</v>
      </c>
      <c r="O23" s="7" t="s">
        <v>7</v>
      </c>
    </row>
    <row r="24" spans="1:15" ht="63.75" x14ac:dyDescent="0.25">
      <c r="A24" s="30">
        <v>1</v>
      </c>
      <c r="B24" s="2" t="s">
        <v>32</v>
      </c>
      <c r="C24" s="20"/>
      <c r="D24" s="20"/>
      <c r="E24" s="20"/>
      <c r="F24" s="10"/>
      <c r="G24" s="10"/>
      <c r="H24" s="4"/>
      <c r="I24" s="21"/>
      <c r="J24" s="21"/>
      <c r="K24" s="13">
        <v>0.08</v>
      </c>
      <c r="L24" s="16">
        <f>J24*K24+J24</f>
        <v>0</v>
      </c>
      <c r="M24" s="22">
        <f>H24*J24</f>
        <v>0</v>
      </c>
      <c r="N24" s="23">
        <f>O24-M24</f>
        <v>0</v>
      </c>
      <c r="O24" s="23">
        <f>H24*L24</f>
        <v>0</v>
      </c>
    </row>
    <row r="25" spans="1:15" x14ac:dyDescent="0.25">
      <c r="A25" s="30">
        <v>2</v>
      </c>
      <c r="B25" s="2"/>
      <c r="C25" s="20"/>
      <c r="D25" s="20"/>
      <c r="E25" s="20"/>
      <c r="F25" s="10"/>
      <c r="G25" s="10"/>
      <c r="H25" s="4"/>
      <c r="I25" s="21"/>
      <c r="J25" s="21"/>
      <c r="K25" s="13">
        <v>0.08</v>
      </c>
      <c r="L25" s="16">
        <f t="shared" ref="L25:L34" si="5">J25*K25+J25</f>
        <v>0</v>
      </c>
      <c r="M25" s="22">
        <f t="shared" ref="M25:M34" si="6">H25*J25</f>
        <v>0</v>
      </c>
      <c r="N25" s="23">
        <f t="shared" ref="N25:N34" si="7">O25-M25</f>
        <v>0</v>
      </c>
      <c r="O25" s="23">
        <f t="shared" ref="O25:O34" si="8">H25*L25</f>
        <v>0</v>
      </c>
    </row>
    <row r="26" spans="1:15" x14ac:dyDescent="0.25">
      <c r="A26" s="30">
        <v>3</v>
      </c>
      <c r="B26" s="2"/>
      <c r="C26" s="20"/>
      <c r="D26" s="20"/>
      <c r="E26" s="20"/>
      <c r="F26" s="10"/>
      <c r="G26" s="10"/>
      <c r="H26" s="4"/>
      <c r="I26" s="21"/>
      <c r="J26" s="21"/>
      <c r="K26" s="13">
        <v>0.08</v>
      </c>
      <c r="L26" s="16">
        <f t="shared" si="5"/>
        <v>0</v>
      </c>
      <c r="M26" s="22">
        <f t="shared" si="6"/>
        <v>0</v>
      </c>
      <c r="N26" s="23">
        <f t="shared" si="7"/>
        <v>0</v>
      </c>
      <c r="O26" s="23">
        <f t="shared" si="8"/>
        <v>0</v>
      </c>
    </row>
    <row r="27" spans="1:15" x14ac:dyDescent="0.25">
      <c r="A27" s="30">
        <v>4</v>
      </c>
      <c r="B27" s="2"/>
      <c r="C27" s="20"/>
      <c r="D27" s="20"/>
      <c r="E27" s="20"/>
      <c r="F27" s="10"/>
      <c r="G27" s="10"/>
      <c r="H27" s="4"/>
      <c r="I27" s="21"/>
      <c r="J27" s="21"/>
      <c r="K27" s="13">
        <v>0.08</v>
      </c>
      <c r="L27" s="16">
        <f t="shared" si="5"/>
        <v>0</v>
      </c>
      <c r="M27" s="22">
        <f t="shared" si="6"/>
        <v>0</v>
      </c>
      <c r="N27" s="23">
        <f t="shared" si="7"/>
        <v>0</v>
      </c>
      <c r="O27" s="23">
        <f t="shared" si="8"/>
        <v>0</v>
      </c>
    </row>
    <row r="28" spans="1:15" x14ac:dyDescent="0.25">
      <c r="A28" s="30">
        <v>5</v>
      </c>
      <c r="B28" s="2"/>
      <c r="C28" s="20"/>
      <c r="D28" s="20"/>
      <c r="E28" s="20"/>
      <c r="F28" s="10"/>
      <c r="G28" s="10"/>
      <c r="H28" s="4"/>
      <c r="I28" s="21"/>
      <c r="J28" s="21"/>
      <c r="K28" s="13">
        <v>0.08</v>
      </c>
      <c r="L28" s="16">
        <f t="shared" si="5"/>
        <v>0</v>
      </c>
      <c r="M28" s="22">
        <f t="shared" si="6"/>
        <v>0</v>
      </c>
      <c r="N28" s="23">
        <f t="shared" si="7"/>
        <v>0</v>
      </c>
      <c r="O28" s="23">
        <f t="shared" si="8"/>
        <v>0</v>
      </c>
    </row>
    <row r="29" spans="1:15" ht="63.75" x14ac:dyDescent="0.25">
      <c r="A29" s="30">
        <v>6</v>
      </c>
      <c r="B29" s="3" t="s">
        <v>37</v>
      </c>
      <c r="C29" s="20"/>
      <c r="D29" s="20"/>
      <c r="E29" s="20"/>
      <c r="F29" s="10"/>
      <c r="G29" s="10"/>
      <c r="H29" s="4"/>
      <c r="I29" s="21"/>
      <c r="J29" s="21"/>
      <c r="K29" s="13">
        <v>0.08</v>
      </c>
      <c r="L29" s="16">
        <f t="shared" si="5"/>
        <v>0</v>
      </c>
      <c r="M29" s="22">
        <f t="shared" si="6"/>
        <v>0</v>
      </c>
      <c r="N29" s="23">
        <f t="shared" si="7"/>
        <v>0</v>
      </c>
      <c r="O29" s="23">
        <f t="shared" si="8"/>
        <v>0</v>
      </c>
    </row>
    <row r="30" spans="1:15" x14ac:dyDescent="0.25">
      <c r="A30" s="30">
        <v>7</v>
      </c>
      <c r="B30" s="2"/>
      <c r="C30" s="20"/>
      <c r="D30" s="20"/>
      <c r="E30" s="20"/>
      <c r="F30" s="10"/>
      <c r="G30" s="10"/>
      <c r="H30" s="4"/>
      <c r="I30" s="21"/>
      <c r="J30" s="21"/>
      <c r="K30" s="13">
        <v>0.08</v>
      </c>
      <c r="L30" s="16">
        <f t="shared" si="5"/>
        <v>0</v>
      </c>
      <c r="M30" s="22">
        <f t="shared" si="6"/>
        <v>0</v>
      </c>
      <c r="N30" s="23">
        <f t="shared" si="7"/>
        <v>0</v>
      </c>
      <c r="O30" s="23">
        <f t="shared" si="8"/>
        <v>0</v>
      </c>
    </row>
    <row r="31" spans="1:15" x14ac:dyDescent="0.25">
      <c r="A31" s="30">
        <v>8</v>
      </c>
      <c r="B31" s="2"/>
      <c r="C31" s="20"/>
      <c r="D31" s="20"/>
      <c r="E31" s="20"/>
      <c r="F31" s="10"/>
      <c r="G31" s="10"/>
      <c r="H31" s="4"/>
      <c r="I31" s="21"/>
      <c r="J31" s="21"/>
      <c r="K31" s="13">
        <v>0.08</v>
      </c>
      <c r="L31" s="16">
        <f t="shared" si="5"/>
        <v>0</v>
      </c>
      <c r="M31" s="22">
        <f t="shared" si="6"/>
        <v>0</v>
      </c>
      <c r="N31" s="23">
        <f t="shared" si="7"/>
        <v>0</v>
      </c>
      <c r="O31" s="23">
        <f t="shared" si="8"/>
        <v>0</v>
      </c>
    </row>
    <row r="32" spans="1:15" x14ac:dyDescent="0.25">
      <c r="A32" s="30">
        <v>9</v>
      </c>
      <c r="B32" s="2"/>
      <c r="C32" s="20"/>
      <c r="D32" s="20"/>
      <c r="E32" s="20"/>
      <c r="F32" s="10"/>
      <c r="G32" s="10"/>
      <c r="H32" s="4"/>
      <c r="I32" s="21"/>
      <c r="J32" s="21"/>
      <c r="K32" s="13">
        <v>0.08</v>
      </c>
      <c r="L32" s="16">
        <f t="shared" si="5"/>
        <v>0</v>
      </c>
      <c r="M32" s="22">
        <f t="shared" si="6"/>
        <v>0</v>
      </c>
      <c r="N32" s="23">
        <f t="shared" si="7"/>
        <v>0</v>
      </c>
      <c r="O32" s="23">
        <f t="shared" si="8"/>
        <v>0</v>
      </c>
    </row>
    <row r="33" spans="1:15" x14ac:dyDescent="0.25">
      <c r="A33" s="30">
        <v>10</v>
      </c>
      <c r="B33" s="2"/>
      <c r="C33" s="20"/>
      <c r="D33" s="20"/>
      <c r="E33" s="20"/>
      <c r="F33" s="10"/>
      <c r="G33" s="10"/>
      <c r="H33" s="4"/>
      <c r="I33" s="21"/>
      <c r="J33" s="21"/>
      <c r="K33" s="13">
        <v>0.08</v>
      </c>
      <c r="L33" s="16">
        <f t="shared" si="5"/>
        <v>0</v>
      </c>
      <c r="M33" s="22">
        <f t="shared" si="6"/>
        <v>0</v>
      </c>
      <c r="N33" s="23">
        <f t="shared" si="7"/>
        <v>0</v>
      </c>
      <c r="O33" s="23">
        <f t="shared" si="8"/>
        <v>0</v>
      </c>
    </row>
    <row r="34" spans="1:15" ht="23.25" customHeight="1" x14ac:dyDescent="0.25">
      <c r="A34" s="30">
        <v>11</v>
      </c>
      <c r="B34" s="2" t="s">
        <v>34</v>
      </c>
      <c r="C34" s="20"/>
      <c r="D34" s="20"/>
      <c r="E34" s="20"/>
      <c r="F34" s="10" t="s">
        <v>35</v>
      </c>
      <c r="G34" s="10" t="s">
        <v>35</v>
      </c>
      <c r="H34" s="4">
        <v>36</v>
      </c>
      <c r="I34" s="21"/>
      <c r="J34" s="21"/>
      <c r="K34" s="13">
        <v>0.23</v>
      </c>
      <c r="L34" s="16">
        <f t="shared" si="5"/>
        <v>0</v>
      </c>
      <c r="M34" s="22">
        <f t="shared" si="6"/>
        <v>0</v>
      </c>
      <c r="N34" s="23">
        <f t="shared" si="7"/>
        <v>0</v>
      </c>
      <c r="O34" s="23">
        <f t="shared" si="8"/>
        <v>0</v>
      </c>
    </row>
    <row r="35" spans="1:15" ht="15.75" x14ac:dyDescent="0.25">
      <c r="J35" s="17" t="s">
        <v>33</v>
      </c>
      <c r="K35" s="17"/>
      <c r="L35" s="17"/>
      <c r="M35" s="18">
        <f>SUM(M24:M34)</f>
        <v>0</v>
      </c>
      <c r="N35" s="18">
        <f>SUM(N24:N34)</f>
        <v>0</v>
      </c>
      <c r="O35" s="18">
        <f>SUM(O24:O34)</f>
        <v>0</v>
      </c>
    </row>
    <row r="36" spans="1:15" ht="15.75" x14ac:dyDescent="0.25">
      <c r="J36" s="24"/>
      <c r="K36" s="25"/>
      <c r="L36" s="25"/>
      <c r="M36" s="26"/>
    </row>
    <row r="37" spans="1:15" ht="15.75" x14ac:dyDescent="0.25">
      <c r="J37" s="24" t="s">
        <v>28</v>
      </c>
      <c r="K37" s="24"/>
      <c r="L37" s="24"/>
      <c r="M37" s="31">
        <f>SUM(M26:M36)</f>
        <v>0</v>
      </c>
      <c r="N37" s="31">
        <f>SUM(N26:N36)</f>
        <v>0</v>
      </c>
      <c r="O37" s="31">
        <f>SUM(O26:O36)</f>
        <v>0</v>
      </c>
    </row>
    <row r="38" spans="1:15" ht="15.75" x14ac:dyDescent="0.25">
      <c r="J38" s="24"/>
      <c r="K38" s="25"/>
      <c r="L38" s="25"/>
      <c r="M38" s="26"/>
    </row>
    <row r="39" spans="1:15" ht="15.75" x14ac:dyDescent="0.25">
      <c r="J39" s="24"/>
      <c r="K39" s="25"/>
      <c r="L39" s="25"/>
      <c r="M39" s="26"/>
    </row>
    <row r="40" spans="1:15" ht="15.75" x14ac:dyDescent="0.25">
      <c r="J40" s="24"/>
      <c r="K40" s="25"/>
      <c r="L40" s="25"/>
      <c r="M40" s="26"/>
    </row>
  </sheetData>
  <mergeCells count="1">
    <mergeCell ref="B2:O2"/>
  </mergeCells>
  <pageMargins left="0.7" right="0.7" top="0.75" bottom="0.75" header="0.3" footer="0.3"/>
  <pageSetup paperSize="9" scale="65" orientation="landscape" r:id="rId1"/>
  <rowBreaks count="1" manualBreakCount="1">
    <brk id="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2017-11-08T07:29:21Z</cp:lastPrinted>
  <dcterms:created xsi:type="dcterms:W3CDTF">2017-11-02T12:12:31Z</dcterms:created>
  <dcterms:modified xsi:type="dcterms:W3CDTF">2017-11-10T14:17:06Z</dcterms:modified>
</cp:coreProperties>
</file>