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054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Arkusz1!$A$1:$J$63</definedName>
  </definedNames>
  <calcPr calcId="145621" iterateDelta="1E-4"/>
</workbook>
</file>

<file path=xl/calcChain.xml><?xml version="1.0" encoding="utf-8"?>
<calcChain xmlns="http://schemas.openxmlformats.org/spreadsheetml/2006/main">
  <c r="H56" i="1" l="1"/>
  <c r="G56" i="1"/>
  <c r="J56" i="1" s="1"/>
  <c r="I56" i="1" s="1"/>
  <c r="G8" i="1" l="1"/>
  <c r="J8" i="1" s="1"/>
  <c r="H8" i="1"/>
  <c r="G9" i="1"/>
  <c r="J9" i="1" s="1"/>
  <c r="H9" i="1"/>
  <c r="G11" i="1"/>
  <c r="J11" i="1" s="1"/>
  <c r="H11" i="1"/>
  <c r="G12" i="1"/>
  <c r="J12" i="1" s="1"/>
  <c r="H12" i="1"/>
  <c r="G13" i="1"/>
  <c r="J13" i="1" s="1"/>
  <c r="H13" i="1"/>
  <c r="G15" i="1"/>
  <c r="J15" i="1" s="1"/>
  <c r="H15" i="1"/>
  <c r="G16" i="1"/>
  <c r="J16" i="1" s="1"/>
  <c r="H16" i="1"/>
  <c r="G17" i="1"/>
  <c r="J17" i="1" s="1"/>
  <c r="H17" i="1"/>
  <c r="G19" i="1"/>
  <c r="J19" i="1" s="1"/>
  <c r="H19" i="1"/>
  <c r="G20" i="1"/>
  <c r="J20" i="1" s="1"/>
  <c r="H20" i="1"/>
  <c r="G21" i="1"/>
  <c r="J21" i="1" s="1"/>
  <c r="H21" i="1"/>
  <c r="G22" i="1"/>
  <c r="J22" i="1" s="1"/>
  <c r="H22" i="1"/>
  <c r="G23" i="1"/>
  <c r="J23" i="1" s="1"/>
  <c r="H23" i="1"/>
  <c r="G24" i="1"/>
  <c r="J24" i="1" s="1"/>
  <c r="H24" i="1"/>
  <c r="G25" i="1"/>
  <c r="J25" i="1" s="1"/>
  <c r="H25" i="1"/>
  <c r="G26" i="1"/>
  <c r="J26" i="1" s="1"/>
  <c r="H26" i="1"/>
  <c r="G27" i="1"/>
  <c r="J27" i="1" s="1"/>
  <c r="H27" i="1"/>
  <c r="G28" i="1"/>
  <c r="J28" i="1" s="1"/>
  <c r="H28" i="1"/>
  <c r="G29" i="1"/>
  <c r="J29" i="1" s="1"/>
  <c r="H29" i="1"/>
  <c r="G30" i="1"/>
  <c r="J30" i="1" s="1"/>
  <c r="H30" i="1"/>
  <c r="G31" i="1"/>
  <c r="J31" i="1" s="1"/>
  <c r="H31" i="1"/>
  <c r="G32" i="1"/>
  <c r="J32" i="1" s="1"/>
  <c r="H32" i="1"/>
  <c r="G33" i="1"/>
  <c r="J33" i="1" s="1"/>
  <c r="H33" i="1"/>
  <c r="G34" i="1"/>
  <c r="J34" i="1" s="1"/>
  <c r="H34" i="1"/>
  <c r="G35" i="1"/>
  <c r="J35" i="1" s="1"/>
  <c r="H35" i="1"/>
  <c r="G36" i="1"/>
  <c r="J36" i="1" s="1"/>
  <c r="H36" i="1"/>
  <c r="G37" i="1"/>
  <c r="J37" i="1" s="1"/>
  <c r="H37" i="1"/>
  <c r="G38" i="1"/>
  <c r="J38" i="1" s="1"/>
  <c r="H38" i="1"/>
  <c r="G39" i="1"/>
  <c r="J39" i="1" s="1"/>
  <c r="H39" i="1"/>
  <c r="G40" i="1"/>
  <c r="J40" i="1" s="1"/>
  <c r="H40" i="1"/>
  <c r="G41" i="1"/>
  <c r="J41" i="1" s="1"/>
  <c r="H41" i="1"/>
  <c r="G42" i="1"/>
  <c r="J42" i="1" s="1"/>
  <c r="H42" i="1"/>
  <c r="G43" i="1"/>
  <c r="J43" i="1" s="1"/>
  <c r="H43" i="1"/>
  <c r="G44" i="1"/>
  <c r="J44" i="1" s="1"/>
  <c r="H44" i="1"/>
  <c r="G46" i="1"/>
  <c r="J46" i="1" s="1"/>
  <c r="H46" i="1"/>
  <c r="G47" i="1"/>
  <c r="J47" i="1" s="1"/>
  <c r="H47" i="1"/>
  <c r="G48" i="1"/>
  <c r="J48" i="1" s="1"/>
  <c r="H48" i="1"/>
  <c r="G49" i="1"/>
  <c r="J49" i="1" s="1"/>
  <c r="H49" i="1"/>
  <c r="G50" i="1"/>
  <c r="J50" i="1" s="1"/>
  <c r="H50" i="1"/>
  <c r="G51" i="1"/>
  <c r="J51" i="1" s="1"/>
  <c r="H51" i="1"/>
  <c r="G53" i="1"/>
  <c r="J53" i="1" s="1"/>
  <c r="H53" i="1"/>
  <c r="G54" i="1"/>
  <c r="J54" i="1" s="1"/>
  <c r="H54" i="1"/>
  <c r="G55" i="1"/>
  <c r="J55" i="1" s="1"/>
  <c r="H55" i="1"/>
  <c r="G58" i="1"/>
  <c r="J58" i="1" s="1"/>
  <c r="H58" i="1"/>
  <c r="G59" i="1"/>
  <c r="J59" i="1" s="1"/>
  <c r="H59" i="1"/>
  <c r="G60" i="1"/>
  <c r="J60" i="1" s="1"/>
  <c r="H60" i="1"/>
  <c r="H7" i="1"/>
  <c r="G7" i="1"/>
  <c r="J7" i="1" s="1"/>
  <c r="I7" i="1" l="1"/>
  <c r="I60" i="1"/>
  <c r="I55" i="1"/>
  <c r="I53" i="1"/>
  <c r="I50" i="1"/>
  <c r="I46" i="1"/>
  <c r="I42" i="1"/>
  <c r="I36" i="1"/>
  <c r="I32" i="1"/>
  <c r="I28" i="1"/>
  <c r="I24" i="1"/>
  <c r="I20" i="1"/>
  <c r="I16" i="1"/>
  <c r="I12" i="1"/>
  <c r="I8" i="1"/>
  <c r="I58" i="1"/>
  <c r="I48" i="1"/>
  <c r="I44" i="1"/>
  <c r="I40" i="1"/>
  <c r="I38" i="1"/>
  <c r="I34" i="1"/>
  <c r="I30" i="1"/>
  <c r="I26" i="1"/>
  <c r="I22" i="1"/>
  <c r="H61" i="1"/>
  <c r="H63" i="1" s="1"/>
  <c r="I59" i="1"/>
  <c r="I54" i="1"/>
  <c r="I51" i="1"/>
  <c r="I47" i="1"/>
  <c r="I43" i="1"/>
  <c r="I39" i="1"/>
  <c r="I35" i="1"/>
  <c r="I31" i="1"/>
  <c r="I27" i="1"/>
  <c r="I23" i="1"/>
  <c r="I19" i="1"/>
  <c r="I17" i="1"/>
  <c r="I13" i="1"/>
  <c r="I11" i="1"/>
  <c r="I9" i="1"/>
  <c r="J61" i="1"/>
  <c r="I49" i="1"/>
  <c r="I41" i="1"/>
  <c r="I37" i="1"/>
  <c r="I33" i="1"/>
  <c r="I29" i="1"/>
  <c r="I25" i="1"/>
  <c r="I21" i="1"/>
  <c r="I15" i="1"/>
  <c r="I61" i="1" l="1"/>
</calcChain>
</file>

<file path=xl/sharedStrings.xml><?xml version="1.0" encoding="utf-8"?>
<sst xmlns="http://schemas.openxmlformats.org/spreadsheetml/2006/main" count="70" uniqueCount="70">
  <si>
    <t>Zestaw do angioplastyki do użycia w nagłych przypadkach</t>
  </si>
  <si>
    <t>1a ) cewnik balonowy</t>
  </si>
  <si>
    <t>1b) prowadnik angioplastyczny</t>
  </si>
  <si>
    <t>1c) stent wieńcowy platynowo-chromowypokrywany lekiem antyproliferacyjnym</t>
  </si>
  <si>
    <t>Stent wieńcowy na balonie z cewnikiem balonowym i  zestawem prowadników do udrażniania naczyń</t>
  </si>
  <si>
    <t>2a) Stent wieńcowy kobaltowo -chromowy typu DES</t>
  </si>
  <si>
    <t>2b) Cewnik balonowy niskoprofilowy do udrożnień</t>
  </si>
  <si>
    <t>2c) Prowadniki angioplastyczne  do udrażniania naczyń</t>
  </si>
  <si>
    <t>Stent wieńcowy na balonie uwalniający lek antyproliferacyjny, cewnik balonowy do pre- i postdylatacji t. "kissing baloon"i stent wieńcowy typu DES o krótkim DAPT</t>
  </si>
  <si>
    <t>3a) Stent wieńcowy na balonie uwalniający lek antyproliferacyjny z polimeru niebiodegradowalnego</t>
  </si>
  <si>
    <t>3b) Cewnik balonowy do pre- i postdylatacji t. "kissing baloon"</t>
  </si>
  <si>
    <t>3c) Stent wieńcowy kobaltowo -chromowy pokryty lekiem o działaniu antyproliferacyjnym o krótkim DAPT</t>
  </si>
  <si>
    <t>Stenty wieńcowe DES do małych naczyń , cewniki balonowe, i cewnik balonowy nacinający.</t>
  </si>
  <si>
    <t>4a) Stent wieńcowy  DES</t>
  </si>
  <si>
    <t>4b) Cewnik balonowy</t>
  </si>
  <si>
    <t>4c) Cewnik balonowy nacinający</t>
  </si>
  <si>
    <t>Cewnik do trombektomii</t>
  </si>
  <si>
    <t xml:space="preserve"> Stentgraft wieńcowy na balonie</t>
  </si>
  <si>
    <t>Cewnik  balonowy do doprężania stentów</t>
  </si>
  <si>
    <t>Cewnik przedłużjący do cewnika prowadzącego</t>
  </si>
  <si>
    <t>Prowadnik angioplastyczny do naczyń krętych</t>
  </si>
  <si>
    <t>Cewnik prowadzący do PCI 5F - 7F</t>
  </si>
  <si>
    <t>Koszulki wprowadzające do tętnic zmiażdżycowanych, wielokrotnie nakłuwanych, ze zrostami - krótkie i długie 5F- 8F</t>
  </si>
  <si>
    <t>Strzykawka wysokociśnieniowa z manometrem</t>
  </si>
  <si>
    <t>Y - connector pojedynczy</t>
  </si>
  <si>
    <t xml:space="preserve"> Y - connector podwójny</t>
  </si>
  <si>
    <t>Torquer</t>
  </si>
  <si>
    <t>Manifold dwukranowy</t>
  </si>
  <si>
    <t>Cewnik diagnostyczny 5F i 6F</t>
  </si>
  <si>
    <t>Prowadnik diagnostyczny  180 - 260 cm</t>
  </si>
  <si>
    <t>Prowadnik diagnostyczny hydrofilny</t>
  </si>
  <si>
    <t>Zestawy wprowadzające transradialne</t>
  </si>
  <si>
    <t>Przedłużenia do pomp infuzyjnych 175 - 200 cm</t>
  </si>
  <si>
    <t>Drut typu gęsia szyja</t>
  </si>
  <si>
    <t>Balony do kontrapulsacji</t>
  </si>
  <si>
    <t>Zestaw do ucisku tętnicy promieniowej po nakłuciu i usunięciu koszulki</t>
  </si>
  <si>
    <t>System do protekcji dystalnej naczyń</t>
  </si>
  <si>
    <t>Płytki do  pomiaru ACT</t>
  </si>
  <si>
    <t>Zestawy obłożeń do zabiegów kardiologicznych składający się z zestawu do koronarografii, zestawu do implantacji stymulatorów, zestawu do ablacji, stent wieńcowy kobaltowo -chromowy pokryty lekiem bez powłoki polimerowej oraz strzykawek z gumowym tłokiem 10 ml i 20 ml.</t>
  </si>
  <si>
    <t>28 a) Zestaw sterylny do koronarografii składający się z następujących elementów</t>
  </si>
  <si>
    <t>28 b) Sterylny zestaw do implantacji stymulatorów serca składający się z następujących elementów</t>
  </si>
  <si>
    <t>28 c )Zestaw sterylny do zabiegów ablacji składający się z następujących elementów</t>
  </si>
  <si>
    <t>28d) Stent wieńcowy kobaltowo-chromowy pokryty lekiem o działaniu antyproliferacyjnym Sirolimus bez powłoki polimerowej do naczyń krętych</t>
  </si>
  <si>
    <t>28e) Strzykawka z gumowym tłokiem 10 ml</t>
  </si>
  <si>
    <t>Zestaw do angioplastyki naczyń wieńcowych u pacjentów z wysokim ryzykiem krwawienia z możliwością skrócenia podwójnej terapii antypłytkowej</t>
  </si>
  <si>
    <t>29b) Stent wieńcowy chromowo-kobaltowy pokryty lekiem Sirolimusem na bidegradowalnym polimerze</t>
  </si>
  <si>
    <t>29c) Cewnik balonowy do restenozy w stencie</t>
  </si>
  <si>
    <t>29d) Cewnik balonowy do PTCA uwalniający lek Sirolimus</t>
  </si>
  <si>
    <t>Zestaw do forsowania bardzo ciasnych i zwapniałych zmian</t>
  </si>
  <si>
    <t>30a) cewnik balonowy</t>
  </si>
  <si>
    <t>30b) mikrocewnik do tętnic wieńcowych</t>
  </si>
  <si>
    <t>30c) prowadnik anfgioplastyczny</t>
  </si>
  <si>
    <t>J.M.</t>
  </si>
  <si>
    <t>Ilość</t>
  </si>
  <si>
    <t>Cena netto</t>
  </si>
  <si>
    <t>Stawka VAT</t>
  </si>
  <si>
    <t>Cena brutto</t>
  </si>
  <si>
    <t>Wartość netto</t>
  </si>
  <si>
    <t>Wartość VAT</t>
  </si>
  <si>
    <t>Wartość brutto</t>
  </si>
  <si>
    <t>Nazwa i opis pakietu</t>
  </si>
  <si>
    <t>Podsumowanie</t>
  </si>
  <si>
    <t>Wartość w €</t>
  </si>
  <si>
    <t>Sprawa P/53/11/2017/HEM</t>
  </si>
  <si>
    <t>28f) Strzykawka z gumowym tłokiem 20 ml</t>
  </si>
  <si>
    <t xml:space="preserve">Koszulki wprowadzające - zbrojone o dł.: 12 +/- 2 cm - 4 szt, 24 +/- 3 cm - 10 szt, 45 +/- 5 cm -40 szt.  </t>
  </si>
  <si>
    <t>Nr pakietu</t>
  </si>
  <si>
    <t>Załącznik nr 5 do SIWZ - formularz cenowy</t>
  </si>
  <si>
    <t>29a</t>
  </si>
  <si>
    <t>Stent wieńcowy stalowy bezpolimerowy pokryty lekiem Biolimusem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</si>
</sst>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12"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4" fillId="0" borderId="0" applyNumberFormat="0" applyBorder="0" applyProtection="0"/>
    <xf numFmtId="164" fontId="4" fillId="0" borderId="0" applyBorder="0" applyProtection="0"/>
  </cellStyleXfs>
  <cellXfs count="48">
    <xf numFmtId="0" fontId="0" fillId="0" borderId="0" xfId="0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wrapText="1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wrapText="1"/>
    </xf>
    <xf numFmtId="9" fontId="7" fillId="0" borderId="2" xfId="0" applyNumberFormat="1" applyFont="1" applyBorder="1" applyAlignment="1">
      <alignment vertical="center" wrapText="1"/>
    </xf>
    <xf numFmtId="9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" fontId="6" fillId="0" borderId="2" xfId="1" applyNumberFormat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5" fillId="0" borderId="4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right" vertical="center"/>
    </xf>
    <xf numFmtId="4" fontId="5" fillId="2" borderId="2" xfId="1" applyNumberFormat="1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9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9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wrapText="1"/>
    </xf>
  </cellXfs>
  <cellStyles count="7">
    <cellStyle name="Heading" xfId="2"/>
    <cellStyle name="Heading1" xfId="3"/>
    <cellStyle name="Normalny" xfId="0" builtinId="0"/>
    <cellStyle name="Normalny 2" xfId="1"/>
    <cellStyle name="Normalny 3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43" workbookViewId="0">
      <selection activeCell="D48" sqref="D48"/>
    </sheetView>
  </sheetViews>
  <sheetFormatPr defaultRowHeight="15"/>
  <cols>
    <col min="1" max="1" width="9.28515625" bestFit="1" customWidth="1"/>
    <col min="2" max="2" width="63.5703125" customWidth="1"/>
    <col min="3" max="3" width="7.7109375" customWidth="1"/>
    <col min="4" max="4" width="10" style="18" bestFit="1" customWidth="1"/>
    <col min="5" max="5" width="9.28515625" style="17" bestFit="1" customWidth="1"/>
    <col min="6" max="6" width="9.140625" style="13"/>
    <col min="7" max="7" width="9.140625" style="17"/>
    <col min="8" max="8" width="13" style="17" customWidth="1"/>
    <col min="9" max="9" width="10.42578125" style="17" customWidth="1"/>
    <col min="10" max="10" width="14.140625" style="17" customWidth="1"/>
  </cols>
  <sheetData>
    <row r="1" spans="1:10">
      <c r="A1" t="s">
        <v>63</v>
      </c>
    </row>
    <row r="3" spans="1:10">
      <c r="B3" s="31" t="s">
        <v>67</v>
      </c>
    </row>
    <row r="5" spans="1:10" ht="31.5">
      <c r="A5" s="20" t="s">
        <v>66</v>
      </c>
      <c r="B5" s="20" t="s">
        <v>60</v>
      </c>
      <c r="C5" s="20" t="s">
        <v>52</v>
      </c>
      <c r="D5" s="19" t="s">
        <v>53</v>
      </c>
      <c r="E5" s="20" t="s">
        <v>54</v>
      </c>
      <c r="F5" s="11" t="s">
        <v>55</v>
      </c>
      <c r="G5" s="21" t="s">
        <v>56</v>
      </c>
      <c r="H5" s="21" t="s">
        <v>57</v>
      </c>
      <c r="I5" s="21" t="s">
        <v>58</v>
      </c>
      <c r="J5" s="21" t="s">
        <v>59</v>
      </c>
    </row>
    <row r="6" spans="1:10">
      <c r="A6" s="9">
        <v>1</v>
      </c>
      <c r="B6" s="10" t="s">
        <v>0</v>
      </c>
      <c r="C6" s="10"/>
      <c r="D6" s="22"/>
      <c r="E6" s="29"/>
      <c r="F6" s="12"/>
      <c r="G6" s="14"/>
      <c r="H6" s="14"/>
      <c r="I6" s="14"/>
      <c r="J6" s="14"/>
    </row>
    <row r="7" spans="1:10">
      <c r="A7" s="1"/>
      <c r="B7" s="2" t="s">
        <v>1</v>
      </c>
      <c r="C7" s="2"/>
      <c r="D7" s="23">
        <v>300</v>
      </c>
      <c r="E7" s="29"/>
      <c r="F7" s="12">
        <v>0.08</v>
      </c>
      <c r="G7" s="15">
        <f>E7*F7+E7</f>
        <v>0</v>
      </c>
      <c r="H7" s="15">
        <f>D7*E7</f>
        <v>0</v>
      </c>
      <c r="I7" s="15">
        <f>J7-H7</f>
        <v>0</v>
      </c>
      <c r="J7" s="15">
        <f>D7*G7</f>
        <v>0</v>
      </c>
    </row>
    <row r="8" spans="1:10">
      <c r="A8" s="1"/>
      <c r="B8" s="2" t="s">
        <v>2</v>
      </c>
      <c r="C8" s="2"/>
      <c r="D8" s="23">
        <v>500</v>
      </c>
      <c r="E8" s="29"/>
      <c r="F8" s="12">
        <v>0.08</v>
      </c>
      <c r="G8" s="15">
        <f t="shared" ref="G8:G60" si="0">E8*F8+E8</f>
        <v>0</v>
      </c>
      <c r="H8" s="15">
        <f t="shared" ref="H8:H60" si="1">D8*E8</f>
        <v>0</v>
      </c>
      <c r="I8" s="15">
        <f t="shared" ref="I8:I60" si="2">J8-H8</f>
        <v>0</v>
      </c>
      <c r="J8" s="15">
        <f t="shared" ref="J8:J60" si="3">D8*G8</f>
        <v>0</v>
      </c>
    </row>
    <row r="9" spans="1:10" ht="26.25">
      <c r="A9" s="1"/>
      <c r="B9" s="2" t="s">
        <v>3</v>
      </c>
      <c r="C9" s="2"/>
      <c r="D9" s="23">
        <v>200</v>
      </c>
      <c r="E9" s="29"/>
      <c r="F9" s="12">
        <v>0.08</v>
      </c>
      <c r="G9" s="15">
        <f t="shared" si="0"/>
        <v>0</v>
      </c>
      <c r="H9" s="15">
        <f t="shared" si="1"/>
        <v>0</v>
      </c>
      <c r="I9" s="15">
        <f t="shared" si="2"/>
        <v>0</v>
      </c>
      <c r="J9" s="15">
        <f t="shared" si="3"/>
        <v>0</v>
      </c>
    </row>
    <row r="10" spans="1:10" ht="25.5">
      <c r="A10" s="1">
        <v>2</v>
      </c>
      <c r="B10" s="3" t="s">
        <v>4</v>
      </c>
      <c r="C10" s="3"/>
      <c r="D10" s="23"/>
      <c r="E10" s="29"/>
      <c r="F10" s="12"/>
      <c r="G10" s="15"/>
      <c r="H10" s="15"/>
      <c r="I10" s="15"/>
      <c r="J10" s="15"/>
    </row>
    <row r="11" spans="1:10">
      <c r="A11" s="1"/>
      <c r="B11" s="3" t="s">
        <v>5</v>
      </c>
      <c r="C11" s="3"/>
      <c r="D11" s="23">
        <v>200</v>
      </c>
      <c r="E11" s="29"/>
      <c r="F11" s="12">
        <v>0.08</v>
      </c>
      <c r="G11" s="15">
        <f t="shared" si="0"/>
        <v>0</v>
      </c>
      <c r="H11" s="15">
        <f t="shared" si="1"/>
        <v>0</v>
      </c>
      <c r="I11" s="15">
        <f t="shared" si="2"/>
        <v>0</v>
      </c>
      <c r="J11" s="15">
        <f t="shared" si="3"/>
        <v>0</v>
      </c>
    </row>
    <row r="12" spans="1:10">
      <c r="A12" s="1"/>
      <c r="B12" s="3" t="s">
        <v>6</v>
      </c>
      <c r="C12" s="3"/>
      <c r="D12" s="23">
        <v>200</v>
      </c>
      <c r="E12" s="29"/>
      <c r="F12" s="12">
        <v>0.08</v>
      </c>
      <c r="G12" s="15">
        <f t="shared" si="0"/>
        <v>0</v>
      </c>
      <c r="H12" s="15">
        <f t="shared" si="1"/>
        <v>0</v>
      </c>
      <c r="I12" s="15">
        <f t="shared" si="2"/>
        <v>0</v>
      </c>
      <c r="J12" s="15">
        <f t="shared" si="3"/>
        <v>0</v>
      </c>
    </row>
    <row r="13" spans="1:10">
      <c r="A13" s="1"/>
      <c r="B13" s="3" t="s">
        <v>7</v>
      </c>
      <c r="C13" s="3"/>
      <c r="D13" s="23">
        <v>600</v>
      </c>
      <c r="E13" s="29"/>
      <c r="F13" s="12">
        <v>0.08</v>
      </c>
      <c r="G13" s="15">
        <f t="shared" si="0"/>
        <v>0</v>
      </c>
      <c r="H13" s="15">
        <f t="shared" si="1"/>
        <v>0</v>
      </c>
      <c r="I13" s="15">
        <f t="shared" si="2"/>
        <v>0</v>
      </c>
      <c r="J13" s="15">
        <f t="shared" si="3"/>
        <v>0</v>
      </c>
    </row>
    <row r="14" spans="1:10" ht="38.25">
      <c r="A14" s="1">
        <v>3</v>
      </c>
      <c r="B14" s="3" t="s">
        <v>8</v>
      </c>
      <c r="C14" s="3"/>
      <c r="D14" s="23"/>
      <c r="E14" s="29"/>
      <c r="F14" s="12"/>
      <c r="G14" s="15"/>
      <c r="H14" s="15"/>
      <c r="I14" s="15"/>
      <c r="J14" s="15"/>
    </row>
    <row r="15" spans="1:10" ht="25.5">
      <c r="A15" s="1"/>
      <c r="B15" s="3" t="s">
        <v>9</v>
      </c>
      <c r="C15" s="3"/>
      <c r="D15" s="23">
        <v>200</v>
      </c>
      <c r="E15" s="29"/>
      <c r="F15" s="12">
        <v>0.08</v>
      </c>
      <c r="G15" s="15">
        <f t="shared" si="0"/>
        <v>0</v>
      </c>
      <c r="H15" s="15">
        <f t="shared" si="1"/>
        <v>0</v>
      </c>
      <c r="I15" s="15">
        <f t="shared" si="2"/>
        <v>0</v>
      </c>
      <c r="J15" s="15">
        <f t="shared" si="3"/>
        <v>0</v>
      </c>
    </row>
    <row r="16" spans="1:10">
      <c r="A16" s="1"/>
      <c r="B16" s="3" t="s">
        <v>10</v>
      </c>
      <c r="C16" s="3"/>
      <c r="D16" s="23">
        <v>200</v>
      </c>
      <c r="E16" s="29"/>
      <c r="F16" s="12">
        <v>0.08</v>
      </c>
      <c r="G16" s="15">
        <f t="shared" si="0"/>
        <v>0</v>
      </c>
      <c r="H16" s="15">
        <f t="shared" si="1"/>
        <v>0</v>
      </c>
      <c r="I16" s="15">
        <f t="shared" si="2"/>
        <v>0</v>
      </c>
      <c r="J16" s="15">
        <f t="shared" si="3"/>
        <v>0</v>
      </c>
    </row>
    <row r="17" spans="1:10" ht="25.5">
      <c r="A17" s="1"/>
      <c r="B17" s="3" t="s">
        <v>11</v>
      </c>
      <c r="C17" s="3"/>
      <c r="D17" s="23">
        <v>200</v>
      </c>
      <c r="E17" s="29"/>
      <c r="F17" s="12">
        <v>0.08</v>
      </c>
      <c r="G17" s="15">
        <f t="shared" si="0"/>
        <v>0</v>
      </c>
      <c r="H17" s="15">
        <f t="shared" si="1"/>
        <v>0</v>
      </c>
      <c r="I17" s="15">
        <f t="shared" si="2"/>
        <v>0</v>
      </c>
      <c r="J17" s="15">
        <f t="shared" si="3"/>
        <v>0</v>
      </c>
    </row>
    <row r="18" spans="1:10" ht="25.5">
      <c r="A18" s="1">
        <v>4</v>
      </c>
      <c r="B18" s="3" t="s">
        <v>12</v>
      </c>
      <c r="C18" s="3"/>
      <c r="D18" s="23"/>
      <c r="E18" s="29"/>
      <c r="F18" s="12"/>
      <c r="G18" s="15"/>
      <c r="H18" s="15"/>
      <c r="I18" s="15"/>
      <c r="J18" s="15"/>
    </row>
    <row r="19" spans="1:10">
      <c r="A19" s="1"/>
      <c r="B19" s="4" t="s">
        <v>13</v>
      </c>
      <c r="C19" s="4"/>
      <c r="D19" s="23">
        <v>200</v>
      </c>
      <c r="E19" s="29"/>
      <c r="F19" s="12">
        <v>0.08</v>
      </c>
      <c r="G19" s="15">
        <f t="shared" si="0"/>
        <v>0</v>
      </c>
      <c r="H19" s="15">
        <f t="shared" si="1"/>
        <v>0</v>
      </c>
      <c r="I19" s="15">
        <f t="shared" si="2"/>
        <v>0</v>
      </c>
      <c r="J19" s="15">
        <f t="shared" si="3"/>
        <v>0</v>
      </c>
    </row>
    <row r="20" spans="1:10">
      <c r="A20" s="1"/>
      <c r="B20" s="4" t="s">
        <v>14</v>
      </c>
      <c r="C20" s="4"/>
      <c r="D20" s="23">
        <v>100</v>
      </c>
      <c r="E20" s="29"/>
      <c r="F20" s="12">
        <v>0.08</v>
      </c>
      <c r="G20" s="15">
        <f t="shared" si="0"/>
        <v>0</v>
      </c>
      <c r="H20" s="15">
        <f t="shared" si="1"/>
        <v>0</v>
      </c>
      <c r="I20" s="15">
        <f t="shared" si="2"/>
        <v>0</v>
      </c>
      <c r="J20" s="15">
        <f t="shared" si="3"/>
        <v>0</v>
      </c>
    </row>
    <row r="21" spans="1:10">
      <c r="A21" s="1"/>
      <c r="B21" s="4" t="s">
        <v>15</v>
      </c>
      <c r="C21" s="4"/>
      <c r="D21" s="23">
        <v>40</v>
      </c>
      <c r="E21" s="29"/>
      <c r="F21" s="12">
        <v>0.08</v>
      </c>
      <c r="G21" s="15">
        <f t="shared" si="0"/>
        <v>0</v>
      </c>
      <c r="H21" s="15">
        <f t="shared" si="1"/>
        <v>0</v>
      </c>
      <c r="I21" s="15">
        <f t="shared" si="2"/>
        <v>0</v>
      </c>
      <c r="J21" s="15">
        <f t="shared" si="3"/>
        <v>0</v>
      </c>
    </row>
    <row r="22" spans="1:10">
      <c r="A22" s="1">
        <v>5</v>
      </c>
      <c r="B22" s="4" t="s">
        <v>16</v>
      </c>
      <c r="C22" s="4"/>
      <c r="D22" s="23">
        <v>200</v>
      </c>
      <c r="E22" s="29"/>
      <c r="F22" s="12">
        <v>0.08</v>
      </c>
      <c r="G22" s="15">
        <f t="shared" si="0"/>
        <v>0</v>
      </c>
      <c r="H22" s="15">
        <f t="shared" si="1"/>
        <v>0</v>
      </c>
      <c r="I22" s="15">
        <f t="shared" si="2"/>
        <v>0</v>
      </c>
      <c r="J22" s="15">
        <f t="shared" si="3"/>
        <v>0</v>
      </c>
    </row>
    <row r="23" spans="1:10">
      <c r="A23" s="1">
        <v>6</v>
      </c>
      <c r="B23" s="3" t="s">
        <v>17</v>
      </c>
      <c r="C23" s="3"/>
      <c r="D23" s="23">
        <v>10</v>
      </c>
      <c r="E23" s="29"/>
      <c r="F23" s="12">
        <v>0.08</v>
      </c>
      <c r="G23" s="15">
        <f t="shared" si="0"/>
        <v>0</v>
      </c>
      <c r="H23" s="15">
        <f t="shared" si="1"/>
        <v>0</v>
      </c>
      <c r="I23" s="15">
        <f t="shared" si="2"/>
        <v>0</v>
      </c>
      <c r="J23" s="15">
        <f t="shared" si="3"/>
        <v>0</v>
      </c>
    </row>
    <row r="24" spans="1:10">
      <c r="A24" s="1">
        <v>7</v>
      </c>
      <c r="B24" s="3" t="s">
        <v>18</v>
      </c>
      <c r="C24" s="3"/>
      <c r="D24" s="23">
        <v>400</v>
      </c>
      <c r="E24" s="29"/>
      <c r="F24" s="12">
        <v>0.08</v>
      </c>
      <c r="G24" s="15">
        <f t="shared" si="0"/>
        <v>0</v>
      </c>
      <c r="H24" s="15">
        <f t="shared" si="1"/>
        <v>0</v>
      </c>
      <c r="I24" s="15">
        <f t="shared" si="2"/>
        <v>0</v>
      </c>
      <c r="J24" s="15">
        <f t="shared" si="3"/>
        <v>0</v>
      </c>
    </row>
    <row r="25" spans="1:10">
      <c r="A25" s="1">
        <v>8</v>
      </c>
      <c r="B25" s="3" t="s">
        <v>19</v>
      </c>
      <c r="C25" s="3"/>
      <c r="D25" s="24">
        <v>10</v>
      </c>
      <c r="E25" s="29"/>
      <c r="F25" s="12">
        <v>0.08</v>
      </c>
      <c r="G25" s="15">
        <f t="shared" si="0"/>
        <v>0</v>
      </c>
      <c r="H25" s="15">
        <f t="shared" si="1"/>
        <v>0</v>
      </c>
      <c r="I25" s="15">
        <f t="shared" si="2"/>
        <v>0</v>
      </c>
      <c r="J25" s="15">
        <f t="shared" si="3"/>
        <v>0</v>
      </c>
    </row>
    <row r="26" spans="1:10">
      <c r="A26" s="1">
        <v>9</v>
      </c>
      <c r="B26" s="3" t="s">
        <v>20</v>
      </c>
      <c r="C26" s="3"/>
      <c r="D26" s="24">
        <v>300</v>
      </c>
      <c r="E26" s="29"/>
      <c r="F26" s="12">
        <v>0.08</v>
      </c>
      <c r="G26" s="15">
        <f t="shared" si="0"/>
        <v>0</v>
      </c>
      <c r="H26" s="15">
        <f t="shared" si="1"/>
        <v>0</v>
      </c>
      <c r="I26" s="15">
        <f t="shared" si="2"/>
        <v>0</v>
      </c>
      <c r="J26" s="15">
        <f t="shared" si="3"/>
        <v>0</v>
      </c>
    </row>
    <row r="27" spans="1:10">
      <c r="A27" s="1">
        <v>10</v>
      </c>
      <c r="B27" s="3" t="s">
        <v>21</v>
      </c>
      <c r="C27" s="3"/>
      <c r="D27" s="24">
        <v>800</v>
      </c>
      <c r="E27" s="29"/>
      <c r="F27" s="12">
        <v>0.08</v>
      </c>
      <c r="G27" s="15">
        <f t="shared" si="0"/>
        <v>0</v>
      </c>
      <c r="H27" s="15">
        <f t="shared" si="1"/>
        <v>0</v>
      </c>
      <c r="I27" s="15">
        <f t="shared" si="2"/>
        <v>0</v>
      </c>
      <c r="J27" s="15">
        <f t="shared" si="3"/>
        <v>0</v>
      </c>
    </row>
    <row r="28" spans="1:10" ht="25.5">
      <c r="A28" s="5">
        <v>11</v>
      </c>
      <c r="B28" s="3" t="s">
        <v>22</v>
      </c>
      <c r="C28" s="3"/>
      <c r="D28" s="25">
        <v>700</v>
      </c>
      <c r="E28" s="29"/>
      <c r="F28" s="12">
        <v>0.08</v>
      </c>
      <c r="G28" s="15">
        <f t="shared" si="0"/>
        <v>0</v>
      </c>
      <c r="H28" s="15">
        <f t="shared" si="1"/>
        <v>0</v>
      </c>
      <c r="I28" s="15">
        <f t="shared" si="2"/>
        <v>0</v>
      </c>
      <c r="J28" s="15">
        <f t="shared" si="3"/>
        <v>0</v>
      </c>
    </row>
    <row r="29" spans="1:10">
      <c r="A29" s="1">
        <v>12</v>
      </c>
      <c r="B29" s="3" t="s">
        <v>23</v>
      </c>
      <c r="C29" s="3"/>
      <c r="D29" s="24">
        <v>1000</v>
      </c>
      <c r="E29" s="29"/>
      <c r="F29" s="12">
        <v>0.08</v>
      </c>
      <c r="G29" s="15">
        <f t="shared" si="0"/>
        <v>0</v>
      </c>
      <c r="H29" s="15">
        <f t="shared" si="1"/>
        <v>0</v>
      </c>
      <c r="I29" s="15">
        <f t="shared" si="2"/>
        <v>0</v>
      </c>
      <c r="J29" s="15">
        <f t="shared" si="3"/>
        <v>0</v>
      </c>
    </row>
    <row r="30" spans="1:10">
      <c r="A30" s="1">
        <v>13</v>
      </c>
      <c r="B30" s="3" t="s">
        <v>24</v>
      </c>
      <c r="C30" s="3"/>
      <c r="D30" s="24">
        <v>1000</v>
      </c>
      <c r="E30" s="29"/>
      <c r="F30" s="12">
        <v>0.08</v>
      </c>
      <c r="G30" s="15">
        <f t="shared" si="0"/>
        <v>0</v>
      </c>
      <c r="H30" s="15">
        <f t="shared" si="1"/>
        <v>0</v>
      </c>
      <c r="I30" s="15">
        <f t="shared" si="2"/>
        <v>0</v>
      </c>
      <c r="J30" s="15">
        <f t="shared" si="3"/>
        <v>0</v>
      </c>
    </row>
    <row r="31" spans="1:10">
      <c r="A31" s="1">
        <v>14</v>
      </c>
      <c r="B31" s="3" t="s">
        <v>25</v>
      </c>
      <c r="C31" s="3"/>
      <c r="D31" s="24">
        <v>500</v>
      </c>
      <c r="E31" s="29"/>
      <c r="F31" s="12">
        <v>0.08</v>
      </c>
      <c r="G31" s="15">
        <f t="shared" si="0"/>
        <v>0</v>
      </c>
      <c r="H31" s="15">
        <f t="shared" si="1"/>
        <v>0</v>
      </c>
      <c r="I31" s="15">
        <f t="shared" si="2"/>
        <v>0</v>
      </c>
      <c r="J31" s="15">
        <f t="shared" si="3"/>
        <v>0</v>
      </c>
    </row>
    <row r="32" spans="1:10">
      <c r="A32" s="1">
        <v>15</v>
      </c>
      <c r="B32" s="3" t="s">
        <v>26</v>
      </c>
      <c r="C32" s="3"/>
      <c r="D32" s="24">
        <v>1000</v>
      </c>
      <c r="E32" s="29"/>
      <c r="F32" s="12">
        <v>0.08</v>
      </c>
      <c r="G32" s="15">
        <f t="shared" si="0"/>
        <v>0</v>
      </c>
      <c r="H32" s="15">
        <f t="shared" si="1"/>
        <v>0</v>
      </c>
      <c r="I32" s="15">
        <f t="shared" si="2"/>
        <v>0</v>
      </c>
      <c r="J32" s="15">
        <f t="shared" si="3"/>
        <v>0</v>
      </c>
    </row>
    <row r="33" spans="1:10">
      <c r="A33" s="1">
        <v>16</v>
      </c>
      <c r="B33" s="3" t="s">
        <v>27</v>
      </c>
      <c r="C33" s="3"/>
      <c r="D33" s="24">
        <v>200</v>
      </c>
      <c r="E33" s="29"/>
      <c r="F33" s="12">
        <v>0.08</v>
      </c>
      <c r="G33" s="15">
        <f t="shared" si="0"/>
        <v>0</v>
      </c>
      <c r="H33" s="15">
        <f t="shared" si="1"/>
        <v>0</v>
      </c>
      <c r="I33" s="15">
        <f t="shared" si="2"/>
        <v>0</v>
      </c>
      <c r="J33" s="15">
        <f t="shared" si="3"/>
        <v>0</v>
      </c>
    </row>
    <row r="34" spans="1:10">
      <c r="A34" s="1">
        <v>17</v>
      </c>
      <c r="B34" s="3" t="s">
        <v>28</v>
      </c>
      <c r="C34" s="3"/>
      <c r="D34" s="24">
        <v>2500</v>
      </c>
      <c r="E34" s="29"/>
      <c r="F34" s="12">
        <v>0.08</v>
      </c>
      <c r="G34" s="15">
        <f t="shared" si="0"/>
        <v>0</v>
      </c>
      <c r="H34" s="15">
        <f t="shared" si="1"/>
        <v>0</v>
      </c>
      <c r="I34" s="15">
        <f t="shared" si="2"/>
        <v>0</v>
      </c>
      <c r="J34" s="15">
        <f t="shared" si="3"/>
        <v>0</v>
      </c>
    </row>
    <row r="35" spans="1:10">
      <c r="A35" s="1">
        <v>18</v>
      </c>
      <c r="B35" s="3" t="s">
        <v>29</v>
      </c>
      <c r="C35" s="3"/>
      <c r="D35" s="24">
        <v>200</v>
      </c>
      <c r="E35" s="29"/>
      <c r="F35" s="12">
        <v>0.08</v>
      </c>
      <c r="G35" s="15">
        <f t="shared" si="0"/>
        <v>0</v>
      </c>
      <c r="H35" s="15">
        <f t="shared" si="1"/>
        <v>0</v>
      </c>
      <c r="I35" s="15">
        <f t="shared" si="2"/>
        <v>0</v>
      </c>
      <c r="J35" s="15">
        <f t="shared" si="3"/>
        <v>0</v>
      </c>
    </row>
    <row r="36" spans="1:10">
      <c r="A36" s="1">
        <v>19</v>
      </c>
      <c r="B36" s="3" t="s">
        <v>30</v>
      </c>
      <c r="C36" s="3"/>
      <c r="D36" s="24">
        <v>200</v>
      </c>
      <c r="E36" s="29"/>
      <c r="F36" s="12">
        <v>0.08</v>
      </c>
      <c r="G36" s="15">
        <f t="shared" si="0"/>
        <v>0</v>
      </c>
      <c r="H36" s="15">
        <f t="shared" si="1"/>
        <v>0</v>
      </c>
      <c r="I36" s="15">
        <f t="shared" si="2"/>
        <v>0</v>
      </c>
      <c r="J36" s="15">
        <f t="shared" si="3"/>
        <v>0</v>
      </c>
    </row>
    <row r="37" spans="1:10" ht="25.5">
      <c r="A37" s="1">
        <v>20</v>
      </c>
      <c r="B37" s="42" t="s">
        <v>65</v>
      </c>
      <c r="C37" s="3"/>
      <c r="D37" s="24">
        <v>54</v>
      </c>
      <c r="E37" s="29"/>
      <c r="F37" s="12">
        <v>0.08</v>
      </c>
      <c r="G37" s="15">
        <f t="shared" si="0"/>
        <v>0</v>
      </c>
      <c r="H37" s="15">
        <f t="shared" si="1"/>
        <v>0</v>
      </c>
      <c r="I37" s="15">
        <f t="shared" si="2"/>
        <v>0</v>
      </c>
      <c r="J37" s="15">
        <f t="shared" si="3"/>
        <v>0</v>
      </c>
    </row>
    <row r="38" spans="1:10">
      <c r="A38" s="1">
        <v>21</v>
      </c>
      <c r="B38" s="4" t="s">
        <v>31</v>
      </c>
      <c r="C38" s="4"/>
      <c r="D38" s="24">
        <v>1500</v>
      </c>
      <c r="E38" s="29"/>
      <c r="F38" s="12">
        <v>0.08</v>
      </c>
      <c r="G38" s="15">
        <f t="shared" si="0"/>
        <v>0</v>
      </c>
      <c r="H38" s="15">
        <f t="shared" si="1"/>
        <v>0</v>
      </c>
      <c r="I38" s="15">
        <f t="shared" si="2"/>
        <v>0</v>
      </c>
      <c r="J38" s="15">
        <f t="shared" si="3"/>
        <v>0</v>
      </c>
    </row>
    <row r="39" spans="1:10">
      <c r="A39" s="1">
        <v>22</v>
      </c>
      <c r="B39" s="3" t="s">
        <v>32</v>
      </c>
      <c r="C39" s="3"/>
      <c r="D39" s="24">
        <v>1000</v>
      </c>
      <c r="E39" s="29"/>
      <c r="F39" s="12">
        <v>0.08</v>
      </c>
      <c r="G39" s="15">
        <f t="shared" si="0"/>
        <v>0</v>
      </c>
      <c r="H39" s="15">
        <f t="shared" si="1"/>
        <v>0</v>
      </c>
      <c r="I39" s="15">
        <f t="shared" si="2"/>
        <v>0</v>
      </c>
      <c r="J39" s="15">
        <f t="shared" si="3"/>
        <v>0</v>
      </c>
    </row>
    <row r="40" spans="1:10">
      <c r="A40" s="1">
        <v>23</v>
      </c>
      <c r="B40" s="3" t="s">
        <v>33</v>
      </c>
      <c r="C40" s="3"/>
      <c r="D40" s="24">
        <v>10</v>
      </c>
      <c r="E40" s="29"/>
      <c r="F40" s="12">
        <v>0.08</v>
      </c>
      <c r="G40" s="15">
        <f t="shared" si="0"/>
        <v>0</v>
      </c>
      <c r="H40" s="15">
        <f t="shared" si="1"/>
        <v>0</v>
      </c>
      <c r="I40" s="15">
        <f t="shared" si="2"/>
        <v>0</v>
      </c>
      <c r="J40" s="15">
        <f t="shared" si="3"/>
        <v>0</v>
      </c>
    </row>
    <row r="41" spans="1:10">
      <c r="A41" s="1">
        <v>24</v>
      </c>
      <c r="B41" s="3" t="s">
        <v>34</v>
      </c>
      <c r="C41" s="3"/>
      <c r="D41" s="24">
        <v>20</v>
      </c>
      <c r="E41" s="29"/>
      <c r="F41" s="12">
        <v>0.08</v>
      </c>
      <c r="G41" s="15">
        <f t="shared" si="0"/>
        <v>0</v>
      </c>
      <c r="H41" s="15">
        <f t="shared" si="1"/>
        <v>0</v>
      </c>
      <c r="I41" s="15">
        <f t="shared" si="2"/>
        <v>0</v>
      </c>
      <c r="J41" s="15">
        <f t="shared" si="3"/>
        <v>0</v>
      </c>
    </row>
    <row r="42" spans="1:10">
      <c r="A42" s="44">
        <v>25</v>
      </c>
      <c r="B42" s="2" t="s">
        <v>35</v>
      </c>
      <c r="C42" s="2"/>
      <c r="D42" s="25">
        <v>1500</v>
      </c>
      <c r="E42" s="29"/>
      <c r="F42" s="12">
        <v>0.08</v>
      </c>
      <c r="G42" s="15">
        <f t="shared" si="0"/>
        <v>0</v>
      </c>
      <c r="H42" s="15">
        <f t="shared" si="1"/>
        <v>0</v>
      </c>
      <c r="I42" s="15">
        <f t="shared" si="2"/>
        <v>0</v>
      </c>
      <c r="J42" s="15">
        <f t="shared" si="3"/>
        <v>0</v>
      </c>
    </row>
    <row r="43" spans="1:10">
      <c r="A43" s="45">
        <v>26</v>
      </c>
      <c r="B43" s="6" t="s">
        <v>36</v>
      </c>
      <c r="C43" s="6"/>
      <c r="D43" s="25">
        <v>20</v>
      </c>
      <c r="E43" s="29"/>
      <c r="F43" s="12">
        <v>0.08</v>
      </c>
      <c r="G43" s="15">
        <f t="shared" si="0"/>
        <v>0</v>
      </c>
      <c r="H43" s="15">
        <f t="shared" si="1"/>
        <v>0</v>
      </c>
      <c r="I43" s="15">
        <f t="shared" si="2"/>
        <v>0</v>
      </c>
      <c r="J43" s="15">
        <f t="shared" si="3"/>
        <v>0</v>
      </c>
    </row>
    <row r="44" spans="1:10">
      <c r="A44" s="45">
        <v>27</v>
      </c>
      <c r="B44" s="2" t="s">
        <v>37</v>
      </c>
      <c r="C44" s="2"/>
      <c r="D44" s="25">
        <v>270</v>
      </c>
      <c r="E44" s="29"/>
      <c r="F44" s="12">
        <v>0.08</v>
      </c>
      <c r="G44" s="15">
        <f t="shared" si="0"/>
        <v>0</v>
      </c>
      <c r="H44" s="15">
        <f t="shared" si="1"/>
        <v>0</v>
      </c>
      <c r="I44" s="15">
        <f t="shared" si="2"/>
        <v>0</v>
      </c>
      <c r="J44" s="15">
        <f t="shared" si="3"/>
        <v>0</v>
      </c>
    </row>
    <row r="45" spans="1:10" ht="51.75">
      <c r="A45" s="45">
        <v>28</v>
      </c>
      <c r="B45" s="43" t="s">
        <v>38</v>
      </c>
      <c r="C45" s="2"/>
      <c r="D45" s="25"/>
      <c r="E45" s="29"/>
      <c r="F45" s="12"/>
      <c r="G45" s="15"/>
      <c r="H45" s="15"/>
      <c r="I45" s="15"/>
      <c r="J45" s="15"/>
    </row>
    <row r="46" spans="1:10" ht="25.5">
      <c r="A46" s="45"/>
      <c r="B46" s="3" t="s">
        <v>39</v>
      </c>
      <c r="C46" s="3"/>
      <c r="D46" s="25">
        <v>1500</v>
      </c>
      <c r="E46" s="29"/>
      <c r="F46" s="12">
        <v>0.08</v>
      </c>
      <c r="G46" s="15">
        <f t="shared" si="0"/>
        <v>0</v>
      </c>
      <c r="H46" s="15">
        <f t="shared" si="1"/>
        <v>0</v>
      </c>
      <c r="I46" s="15">
        <f t="shared" si="2"/>
        <v>0</v>
      </c>
      <c r="J46" s="15">
        <f t="shared" si="3"/>
        <v>0</v>
      </c>
    </row>
    <row r="47" spans="1:10" ht="25.5">
      <c r="A47" s="46"/>
      <c r="B47" s="7" t="s">
        <v>40</v>
      </c>
      <c r="C47" s="7"/>
      <c r="D47" s="26">
        <v>200</v>
      </c>
      <c r="E47" s="30"/>
      <c r="F47" s="12">
        <v>0.08</v>
      </c>
      <c r="G47" s="15">
        <f t="shared" si="0"/>
        <v>0</v>
      </c>
      <c r="H47" s="15">
        <f t="shared" si="1"/>
        <v>0</v>
      </c>
      <c r="I47" s="15">
        <f t="shared" si="2"/>
        <v>0</v>
      </c>
      <c r="J47" s="15">
        <f t="shared" si="3"/>
        <v>0</v>
      </c>
    </row>
    <row r="48" spans="1:10" ht="26.25">
      <c r="A48" s="46"/>
      <c r="B48" s="8" t="s">
        <v>41</v>
      </c>
      <c r="C48" s="8"/>
      <c r="D48" s="26">
        <v>100</v>
      </c>
      <c r="E48" s="30"/>
      <c r="F48" s="12">
        <v>0.08</v>
      </c>
      <c r="G48" s="15">
        <f t="shared" si="0"/>
        <v>0</v>
      </c>
      <c r="H48" s="15">
        <f t="shared" si="1"/>
        <v>0</v>
      </c>
      <c r="I48" s="15">
        <f t="shared" si="2"/>
        <v>0</v>
      </c>
      <c r="J48" s="15">
        <f t="shared" si="3"/>
        <v>0</v>
      </c>
    </row>
    <row r="49" spans="1:10" ht="25.5">
      <c r="A49" s="46"/>
      <c r="B49" s="7" t="s">
        <v>42</v>
      </c>
      <c r="C49" s="7"/>
      <c r="D49" s="26">
        <v>100</v>
      </c>
      <c r="E49" s="30"/>
      <c r="F49" s="12">
        <v>0.08</v>
      </c>
      <c r="G49" s="15">
        <f t="shared" si="0"/>
        <v>0</v>
      </c>
      <c r="H49" s="15">
        <f t="shared" si="1"/>
        <v>0</v>
      </c>
      <c r="I49" s="15">
        <f t="shared" si="2"/>
        <v>0</v>
      </c>
      <c r="J49" s="15">
        <f t="shared" si="3"/>
        <v>0</v>
      </c>
    </row>
    <row r="50" spans="1:10">
      <c r="A50" s="46"/>
      <c r="B50" s="8" t="s">
        <v>43</v>
      </c>
      <c r="C50" s="8"/>
      <c r="D50" s="26">
        <v>300</v>
      </c>
      <c r="E50" s="30"/>
      <c r="F50" s="12">
        <v>0.08</v>
      </c>
      <c r="G50" s="15">
        <f t="shared" si="0"/>
        <v>0</v>
      </c>
      <c r="H50" s="15">
        <f t="shared" si="1"/>
        <v>0</v>
      </c>
      <c r="I50" s="15">
        <f t="shared" si="2"/>
        <v>0</v>
      </c>
      <c r="J50" s="15">
        <f t="shared" si="3"/>
        <v>0</v>
      </c>
    </row>
    <row r="51" spans="1:10">
      <c r="A51" s="46"/>
      <c r="B51" s="8" t="s">
        <v>64</v>
      </c>
      <c r="C51" s="8"/>
      <c r="D51" s="27">
        <v>300</v>
      </c>
      <c r="E51" s="30"/>
      <c r="F51" s="12">
        <v>0.08</v>
      </c>
      <c r="G51" s="15">
        <f t="shared" si="0"/>
        <v>0</v>
      </c>
      <c r="H51" s="15">
        <f t="shared" si="1"/>
        <v>0</v>
      </c>
      <c r="I51" s="15">
        <f t="shared" si="2"/>
        <v>0</v>
      </c>
      <c r="J51" s="15">
        <f t="shared" si="3"/>
        <v>0</v>
      </c>
    </row>
    <row r="52" spans="1:10" ht="38.25">
      <c r="A52" s="46">
        <v>29</v>
      </c>
      <c r="B52" s="7" t="s">
        <v>44</v>
      </c>
      <c r="C52" s="7"/>
      <c r="D52" s="28"/>
      <c r="E52" s="30"/>
      <c r="F52" s="12"/>
      <c r="G52" s="15"/>
      <c r="H52" s="15"/>
      <c r="I52" s="15"/>
      <c r="J52" s="15"/>
    </row>
    <row r="53" spans="1:10" ht="25.5">
      <c r="A53" s="44"/>
      <c r="B53" s="3" t="s">
        <v>45</v>
      </c>
      <c r="C53" s="3"/>
      <c r="D53" s="28">
        <v>100</v>
      </c>
      <c r="E53" s="29"/>
      <c r="F53" s="12">
        <v>0.08</v>
      </c>
      <c r="G53" s="15">
        <f t="shared" si="0"/>
        <v>0</v>
      </c>
      <c r="H53" s="15">
        <f t="shared" si="1"/>
        <v>0</v>
      </c>
      <c r="I53" s="15">
        <f t="shared" si="2"/>
        <v>0</v>
      </c>
      <c r="J53" s="15">
        <f t="shared" si="3"/>
        <v>0</v>
      </c>
    </row>
    <row r="54" spans="1:10">
      <c r="A54" s="46"/>
      <c r="B54" s="7" t="s">
        <v>46</v>
      </c>
      <c r="C54" s="7"/>
      <c r="D54" s="28">
        <v>20</v>
      </c>
      <c r="E54" s="30"/>
      <c r="F54" s="12">
        <v>0.08</v>
      </c>
      <c r="G54" s="15">
        <f t="shared" si="0"/>
        <v>0</v>
      </c>
      <c r="H54" s="15">
        <f t="shared" si="1"/>
        <v>0</v>
      </c>
      <c r="I54" s="15">
        <f t="shared" si="2"/>
        <v>0</v>
      </c>
      <c r="J54" s="15">
        <f t="shared" si="3"/>
        <v>0</v>
      </c>
    </row>
    <row r="55" spans="1:10">
      <c r="A55" s="46"/>
      <c r="B55" s="7" t="s">
        <v>47</v>
      </c>
      <c r="C55" s="7"/>
      <c r="D55" s="28">
        <v>20</v>
      </c>
      <c r="E55" s="30"/>
      <c r="F55" s="12">
        <v>0.08</v>
      </c>
      <c r="G55" s="15">
        <f t="shared" si="0"/>
        <v>0</v>
      </c>
      <c r="H55" s="15">
        <f t="shared" si="1"/>
        <v>0</v>
      </c>
      <c r="I55" s="15">
        <f t="shared" si="2"/>
        <v>0</v>
      </c>
      <c r="J55" s="15">
        <f t="shared" si="3"/>
        <v>0</v>
      </c>
    </row>
    <row r="56" spans="1:10">
      <c r="A56" s="46" t="s">
        <v>68</v>
      </c>
      <c r="B56" s="3" t="s">
        <v>69</v>
      </c>
      <c r="C56" s="3"/>
      <c r="D56" s="28">
        <v>50</v>
      </c>
      <c r="E56" s="29"/>
      <c r="F56" s="12">
        <v>0.08</v>
      </c>
      <c r="G56" s="15">
        <f t="shared" ref="G56" si="4">E56*F56+E56</f>
        <v>0</v>
      </c>
      <c r="H56" s="15">
        <f t="shared" ref="H56" si="5">D56*E56</f>
        <v>0</v>
      </c>
      <c r="I56" s="15">
        <f t="shared" ref="I56" si="6">J56-H56</f>
        <v>0</v>
      </c>
      <c r="J56" s="15">
        <f t="shared" ref="J56" si="7">D56*G56</f>
        <v>0</v>
      </c>
    </row>
    <row r="57" spans="1:10">
      <c r="A57" s="46">
        <v>30</v>
      </c>
      <c r="B57" s="47" t="s">
        <v>48</v>
      </c>
      <c r="C57" s="8"/>
      <c r="D57" s="27"/>
      <c r="E57" s="30"/>
      <c r="F57" s="12"/>
      <c r="G57" s="15"/>
      <c r="H57" s="15"/>
      <c r="I57" s="15"/>
      <c r="J57" s="15"/>
    </row>
    <row r="58" spans="1:10">
      <c r="A58" s="46"/>
      <c r="B58" s="47" t="s">
        <v>49</v>
      </c>
      <c r="C58" s="8"/>
      <c r="D58" s="27">
        <v>200</v>
      </c>
      <c r="E58" s="30"/>
      <c r="F58" s="12">
        <v>0.08</v>
      </c>
      <c r="G58" s="15">
        <f t="shared" si="0"/>
        <v>0</v>
      </c>
      <c r="H58" s="15">
        <f t="shared" si="1"/>
        <v>0</v>
      </c>
      <c r="I58" s="15">
        <f t="shared" si="2"/>
        <v>0</v>
      </c>
      <c r="J58" s="15">
        <f t="shared" si="3"/>
        <v>0</v>
      </c>
    </row>
    <row r="59" spans="1:10">
      <c r="A59" s="46"/>
      <c r="B59" s="47" t="s">
        <v>50</v>
      </c>
      <c r="C59" s="8"/>
      <c r="D59" s="27">
        <v>50</v>
      </c>
      <c r="E59" s="30"/>
      <c r="F59" s="12">
        <v>0.08</v>
      </c>
      <c r="G59" s="15">
        <f t="shared" si="0"/>
        <v>0</v>
      </c>
      <c r="H59" s="15">
        <f t="shared" si="1"/>
        <v>0</v>
      </c>
      <c r="I59" s="15">
        <f t="shared" si="2"/>
        <v>0</v>
      </c>
      <c r="J59" s="15">
        <f t="shared" si="3"/>
        <v>0</v>
      </c>
    </row>
    <row r="60" spans="1:10">
      <c r="A60" s="46"/>
      <c r="B60" s="47" t="s">
        <v>51</v>
      </c>
      <c r="C60" s="8"/>
      <c r="D60" s="27">
        <v>200</v>
      </c>
      <c r="E60" s="30"/>
      <c r="F60" s="12">
        <v>0.08</v>
      </c>
      <c r="G60" s="15">
        <f t="shared" si="0"/>
        <v>0</v>
      </c>
      <c r="H60" s="15">
        <f t="shared" si="1"/>
        <v>0</v>
      </c>
      <c r="I60" s="15">
        <f t="shared" si="2"/>
        <v>0</v>
      </c>
      <c r="J60" s="15">
        <f t="shared" si="3"/>
        <v>0</v>
      </c>
    </row>
    <row r="61" spans="1:10" ht="21.75" customHeight="1">
      <c r="C61" s="31" t="s">
        <v>61</v>
      </c>
      <c r="D61" s="32"/>
      <c r="E61" s="33"/>
      <c r="F61" s="34"/>
      <c r="G61" s="35"/>
      <c r="H61" s="35">
        <f>SUM(H7:H60)</f>
        <v>0</v>
      </c>
      <c r="I61" s="35">
        <f>SUM(I7:I60)</f>
        <v>0</v>
      </c>
      <c r="J61" s="35">
        <f>SUM(J7:J60)</f>
        <v>0</v>
      </c>
    </row>
    <row r="62" spans="1:10">
      <c r="G62" s="16"/>
      <c r="H62" s="16"/>
      <c r="I62" s="16"/>
      <c r="J62" s="16"/>
    </row>
    <row r="63" spans="1:10">
      <c r="C63" s="37" t="s">
        <v>62</v>
      </c>
      <c r="D63" s="38"/>
      <c r="E63" s="39"/>
      <c r="F63" s="40"/>
      <c r="G63" s="41"/>
      <c r="H63" s="41">
        <f>H61/4.1749</f>
        <v>0</v>
      </c>
      <c r="I63" s="16"/>
      <c r="J63" s="16"/>
    </row>
    <row r="64" spans="1:10">
      <c r="G64" s="16"/>
      <c r="H64" s="16"/>
      <c r="I64" s="16"/>
      <c r="J64" s="16"/>
    </row>
    <row r="65" spans="7:10">
      <c r="G65" s="16"/>
      <c r="H65" s="16"/>
      <c r="I65" s="16"/>
      <c r="J65" s="16"/>
    </row>
    <row r="66" spans="7:10">
      <c r="G66" s="16"/>
      <c r="H66" s="16"/>
      <c r="I66" s="16"/>
      <c r="J66" s="16"/>
    </row>
    <row r="67" spans="7:10">
      <c r="G67" s="36"/>
    </row>
  </sheetData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4" sqref="F24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2017-12-11T13:35:32Z</cp:lastPrinted>
  <dcterms:created xsi:type="dcterms:W3CDTF">2017-11-16T06:46:09Z</dcterms:created>
  <dcterms:modified xsi:type="dcterms:W3CDTF">2018-01-04T08:17:07Z</dcterms:modified>
</cp:coreProperties>
</file>