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Arkusz1!$A$3:$J$28</definedName>
  </definedNames>
  <calcPr calcId="145621"/>
</workbook>
</file>

<file path=xl/calcChain.xml><?xml version="1.0" encoding="utf-8"?>
<calcChain xmlns="http://schemas.openxmlformats.org/spreadsheetml/2006/main">
  <c r="H25" i="1" l="1"/>
  <c r="H26" i="1" s="1"/>
  <c r="G25" i="1"/>
  <c r="J25" i="1" s="1"/>
  <c r="J26" i="1" s="1"/>
  <c r="I25" i="1" l="1"/>
  <c r="I26" i="1" s="1"/>
  <c r="H21" i="1" l="1"/>
  <c r="J20" i="1"/>
  <c r="I20" i="1" s="1"/>
  <c r="H20" i="1"/>
  <c r="G20" i="1"/>
  <c r="J19" i="1"/>
  <c r="I19" i="1" s="1"/>
  <c r="H19" i="1"/>
  <c r="G19" i="1"/>
  <c r="J18" i="1"/>
  <c r="I18" i="1" s="1"/>
  <c r="H18" i="1"/>
  <c r="G18" i="1"/>
  <c r="J17" i="1"/>
  <c r="I17" i="1" s="1"/>
  <c r="I21" i="1" s="1"/>
  <c r="H17" i="1"/>
  <c r="G17" i="1"/>
  <c r="H12" i="1"/>
  <c r="H13" i="1" s="1"/>
  <c r="G12" i="1"/>
  <c r="J12" i="1" s="1"/>
  <c r="J13" i="1" s="1"/>
  <c r="H9" i="1"/>
  <c r="H8" i="1"/>
  <c r="G8" i="1"/>
  <c r="J8" i="1" s="1"/>
  <c r="I8" i="1" s="1"/>
  <c r="J7" i="1"/>
  <c r="H7" i="1"/>
  <c r="G7" i="1"/>
  <c r="J9" i="1" l="1"/>
  <c r="J21" i="1"/>
  <c r="I12" i="1"/>
  <c r="I13" i="1" s="1"/>
  <c r="J28" i="1"/>
  <c r="H28" i="1"/>
  <c r="I7" i="1"/>
  <c r="I9" i="1" s="1"/>
  <c r="I28" i="1" l="1"/>
</calcChain>
</file>

<file path=xl/sharedStrings.xml><?xml version="1.0" encoding="utf-8"?>
<sst xmlns="http://schemas.openxmlformats.org/spreadsheetml/2006/main" count="88" uniqueCount="47">
  <si>
    <t>Lp</t>
  </si>
  <si>
    <t>Nazwa przedmiotu zamówienia</t>
  </si>
  <si>
    <t>Jedn. Miary</t>
  </si>
  <si>
    <t>Ilość</t>
  </si>
  <si>
    <t xml:space="preserve">Cena jednostkowa netto </t>
  </si>
  <si>
    <t>VAT %</t>
  </si>
  <si>
    <t>Cena jednostkowa brutto</t>
  </si>
  <si>
    <t>Wartość Netto</t>
  </si>
  <si>
    <t>Wartość VAT</t>
  </si>
  <si>
    <t>Wartość brutto</t>
  </si>
  <si>
    <t>Ubranie damskie (żakiet +spodnie)</t>
  </si>
  <si>
    <t>Koszula flanelowa</t>
  </si>
  <si>
    <t>Pakiet nr 1</t>
  </si>
  <si>
    <t>Pakiet nr 2</t>
  </si>
  <si>
    <t>para</t>
  </si>
  <si>
    <t>komplet</t>
  </si>
  <si>
    <t>szt.</t>
  </si>
  <si>
    <t>Ubranie męskie (marynarka + spodnie)</t>
  </si>
  <si>
    <t>Razem</t>
  </si>
  <si>
    <t>Podsumowanie</t>
  </si>
  <si>
    <t>Ubranie robocze męskie (bluza + spodnie ogrodniczki + 2xT-shirt)</t>
  </si>
  <si>
    <t>Kurtka zimowa</t>
  </si>
  <si>
    <r>
      <rPr>
        <b/>
        <sz val="11"/>
        <rFont val="Calibri"/>
        <family val="2"/>
        <charset val="238"/>
        <scheme val="minor"/>
      </rPr>
      <t xml:space="preserve">Ubranie męskie </t>
    </r>
    <r>
      <rPr>
        <sz val="11"/>
        <rFont val="Calibri"/>
        <family val="2"/>
        <charset val="238"/>
        <scheme val="minor"/>
      </rPr>
      <t>- Marynarka zapinana na napy, trzy kieszenie naszywane (dwie na dole, jedna na górze po lewej stronie), rękaw krótki, spodnie klasyczne na pasek z 2 kieszeniami wewnetrznymi, zapięcie z przodu na guzik i zamek błyskawiczny. Kolor biały. Materiał - elanobawełna 50/50 (bawełna 50%, poliester 50%), gramatura 180 g/m² (±10 g/m²)</t>
    </r>
  </si>
  <si>
    <t>Obuwie medyczne: styl unisex, z materiałów polimerowych typ EVERLITE lub równoważne, lekkie, antystatyczne, oddychające, antypoślizgowe, zamknięta pięta, możliwość prania w temp do 50°C i dezynfekcji. Odporne na rozpuszczalniki i detergenty, kwas mlekowy, tłuszcz, słoną wodę, substancje chemiczne, płyny ustrojowe, odporne na ścieranie. Spełniające standardy: CE, EN ISO 20347:2012, SATRA TM 144:2011 lub równoważne. Rozmiar w zakresie od nr 35 do 47. Kolor biały lub niebieski, w zależności od zapotrzebowania Zamawiającego</t>
  </si>
  <si>
    <t>Kurtka zimowa z pasami odblaskowymi, zapina na suwak, ochronna z odsuwanym kapturem z troczkami z możliwością ściągnięcia. Rękawy regulowane na rzep lub ściągacz. Możliwość ściągnięcia kurtki w pasie i dopasowania do sylwetki użytkownika. Pasy odblaskowe testowane zgodnie z normą EN 20471. Kieszenie od styrony zewnętrznej 4 lub więcej, zapinane na napy lub suwak, jedna kieszeń od strony wewnętrznej. Tkanina powłoka poliestrowa powlekana PCV, wyściółka 100% poliester o gramaturze 160g/m2, podszewka 100% poliester. Produkt spełniający normę EN 340.</t>
  </si>
  <si>
    <t xml:space="preserve">Odzież ochronna dla kierowców karetek (kurtka całoroczna + spodnie całoroczne w kolorze czerwonym z odblaskowymi elementami).
Skład tkaniny 50% poliester, 50% bawełna, gramatura 245g/m2. Obuwie: Półbuty robocze spełniające wymagania normy PN-EN 20345 dla obuwia bezpiecznego, oznaczonego symbolem „S”, Wykonanie: cholewki z naturalnej skóry licowej lub zamszu, podeszwa poliuretanowa antypoślizgowa odporna na ścieranie, przecinanie i pękanie, odporna na oleje, benzynę, inne rozpuszczalniki organiczne, pochłaniające energię w części piętowej, kolor czarny lub szary, T-SHIRT: Bawełna 100 %, gramatura 190 g, kolor czerwony. Wytrzymałość 150 procesów prania. </t>
  </si>
  <si>
    <t>Obuwie robocze męskie</t>
  </si>
  <si>
    <t>Obuwie profilaktyczne dla personelu medycznego, unisex</t>
  </si>
  <si>
    <t>Pakiet nr 3</t>
  </si>
  <si>
    <t>Pakiet nr 4</t>
  </si>
  <si>
    <t>Odzież ochronna dla kierowców karetek (kurtka całoroczna + spodnie całoroczne w kolorze czerwonym z odblaskowymi elementami).</t>
  </si>
  <si>
    <t>kpl.</t>
  </si>
  <si>
    <r>
      <rPr>
        <b/>
        <sz val="11"/>
        <rFont val="Calibri"/>
        <family val="2"/>
        <charset val="238"/>
        <scheme val="minor"/>
      </rPr>
      <t>Ubranie damskie</t>
    </r>
    <r>
      <rPr>
        <sz val="11"/>
        <rFont val="Calibri"/>
        <family val="2"/>
        <charset val="238"/>
        <scheme val="minor"/>
      </rPr>
      <t>- żakiet + spodnie (opjonalnie spódnica), żakiet zapinany na napy, z kieszeniami naszywanymi na dole po obu stronach, u góry kieszeń po lewej stronie, krótki rękaw, kołnierz stójka, Spodnie klasyczne z 2 kieszeniami wewnętrznymi, zapinane z przodu na guzik i zamek błyskawiczny, po bokach gumka. Spódnica na pasek-gumka po bokach, zapinana na zamek błyskawiczny, rozporek z tyłu,długość do kolan, krój klasyczny, kolor biały. Materiał - elanobawełna 50/50 (bawełna 50%, poliester 50%), gramatura 180 g/m</t>
    </r>
    <r>
      <rPr>
        <sz val="11"/>
        <rFont val="Calibri"/>
        <family val="2"/>
        <charset val="238"/>
      </rPr>
      <t>² (±10 g/m²)</t>
    </r>
  </si>
  <si>
    <r>
      <rPr>
        <b/>
        <sz val="11"/>
        <color theme="1"/>
        <rFont val="Calibri"/>
        <family val="2"/>
        <charset val="238"/>
        <scheme val="minor"/>
      </rPr>
      <t>Koszula flanelowa</t>
    </r>
    <r>
      <rPr>
        <sz val="11"/>
        <color theme="1"/>
        <rFont val="Calibri"/>
        <family val="2"/>
        <charset val="238"/>
        <scheme val="minor"/>
      </rPr>
      <t xml:space="preserve"> - 100% bawełna, Gramatura 120 g/m2, Zapinana na guziki,  Kolor zielony (krata)</t>
    </r>
  </si>
  <si>
    <r>
      <rPr>
        <b/>
        <sz val="11"/>
        <color theme="1"/>
        <rFont val="Calibri"/>
        <family val="2"/>
        <charset val="238"/>
        <scheme val="minor"/>
      </rPr>
      <t>T-shirt lub koszulka POLO</t>
    </r>
    <r>
      <rPr>
        <sz val="11"/>
        <color theme="1"/>
        <rFont val="Calibri"/>
        <family val="2"/>
        <charset val="238"/>
        <scheme val="minor"/>
      </rPr>
      <t xml:space="preserve"> - Bawełna 100 %, gramatura 190 g, kolor żółty.  Wytrzymałość 150 procesów prania. Kolor żółty</t>
    </r>
  </si>
  <si>
    <r>
      <rPr>
        <b/>
        <sz val="11"/>
        <color theme="1"/>
        <rFont val="Calibri"/>
        <family val="2"/>
        <charset val="238"/>
        <scheme val="minor"/>
      </rPr>
      <t>Ubranie robocze męskie (bluza + spodnie ogrodniczki)</t>
    </r>
    <r>
      <rPr>
        <sz val="11"/>
        <color theme="1"/>
        <rFont val="Calibri"/>
        <family val="2"/>
        <charset val="238"/>
        <scheme val="minor"/>
      </rPr>
      <t xml:space="preserve"> - Skład tkaniny: 65% poliester / 35% bawełna
Gramatura: 270-280g/m2
Kolor: stalowy z pomarańczowymi i czarnymi wstawkami
Podwójne szwy, wzmocnienia w miejscach narażonych na rozerwanie, niska kurczliwość stabilność koloru po wielokrotnym praniu. 
BLUZA  zapinana na zamek osłonięty listwą zapinaną na rzepy, posiada 5 kieszeni, w tym 3 z patkami zapinanymi na rzepy, możliwość regulacji szerokości rękawa przy mankiecie, transpiratory powietrza. Dół bluzy zakończony listwą ze ściągaczem na gumę.
SPODNIE OGRODNICZKI posiadają 6 kieszeni, dodatkowa wzmocniona kieszeń na metrówkę, wzmocnienie na tylnych kieszeniach, 2 naszyte kieszenie kolanowe pozwalające na zastosowanie wymiennych nakolanników, szerokie szelki ze ścisłą gumą i solidnymi klamrami, wygodny i praktyczny system regulacji obwodu pasa.
</t>
    </r>
    <r>
      <rPr>
        <sz val="11"/>
        <color theme="1"/>
        <rFont val="Calibri"/>
        <family val="2"/>
        <charset val="238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</si>
  <si>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Obuwie robocze bezpieczne męskie</t>
    </r>
    <r>
      <rPr>
        <sz val="11"/>
        <color theme="1"/>
        <rFont val="Calibri"/>
        <family val="2"/>
        <charset val="238"/>
        <scheme val="minor"/>
      </rPr>
      <t xml:space="preserve"> - SANDAŁY ROBOCZE:
Skóra zamszowa dodatkowo poprawiająca wentylację buta.
Kolor stalowy.
Podeszwa wykonana z podwójnego poliuretanu, olejoodporna, benzynoodporna, antypoślizgowa i antyelektrostatyczna
System absorpcji uderzeń pod piętą
Spełniający wymagania normy EN 345-1
</t>
    </r>
  </si>
  <si>
    <t>Załącznik nr 5 do SIWZ</t>
  </si>
  <si>
    <t>Sprawa P/59/12/2017/BHP</t>
  </si>
  <si>
    <t>Próbki</t>
  </si>
  <si>
    <t>1 para rozm. 40</t>
  </si>
  <si>
    <t>1 kpl. Rozm. 38</t>
  </si>
  <si>
    <t>1 kpl. Wzrost 175 cm</t>
  </si>
  <si>
    <t>1 kpl wzrost 175 cm</t>
  </si>
  <si>
    <t>1 szt. rozm. 175 cm</t>
  </si>
  <si>
    <t>na żądanie</t>
  </si>
  <si>
    <t xml:space="preserve">Jakość zostanie dokonana na podstawie opisów, zdjęć, parametrów zawartych w ofercie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</si>
</sst>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6" fillId="0" borderId="0" xfId="0" applyFont="1"/>
    <xf numFmtId="4" fontId="6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9" fontId="3" fillId="0" borderId="1" xfId="0" applyNumberFormat="1" applyFont="1" applyBorder="1"/>
    <xf numFmtId="4" fontId="3" fillId="0" borderId="2" xfId="0" applyNumberFormat="1" applyFont="1" applyBorder="1"/>
    <xf numFmtId="0" fontId="3" fillId="0" borderId="0" xfId="0" applyFont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9" fontId="3" fillId="0" borderId="1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0" xfId="0" applyNumberFormat="1" applyFont="1" applyBorder="1"/>
    <xf numFmtId="0" fontId="3" fillId="0" borderId="1" xfId="0" applyFont="1" applyBorder="1" applyAlignment="1">
      <alignment wrapText="1"/>
    </xf>
    <xf numFmtId="4" fontId="4" fillId="0" borderId="0" xfId="0" applyNumberFormat="1" applyFont="1"/>
    <xf numFmtId="4" fontId="4" fillId="0" borderId="0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7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="85" zoomScaleNormal="85" workbookViewId="0">
      <selection activeCell="H29" sqref="H29"/>
    </sheetView>
  </sheetViews>
  <sheetFormatPr defaultRowHeight="15" x14ac:dyDescent="0.25"/>
  <cols>
    <col min="1" max="1" width="6.140625" customWidth="1"/>
    <col min="2" max="2" width="42.28515625" customWidth="1"/>
    <col min="3" max="3" width="12.85546875" customWidth="1"/>
    <col min="5" max="5" width="11" style="2" customWidth="1"/>
    <col min="6" max="6" width="7.28515625" customWidth="1"/>
    <col min="7" max="7" width="12.7109375" customWidth="1"/>
    <col min="8" max="9" width="16" customWidth="1"/>
    <col min="10" max="10" width="21.85546875" customWidth="1"/>
    <col min="11" max="11" width="18.42578125" customWidth="1"/>
  </cols>
  <sheetData>
    <row r="1" spans="1:11" x14ac:dyDescent="0.25">
      <c r="A1" t="s">
        <v>38</v>
      </c>
    </row>
    <row r="3" spans="1:11" ht="15.75" x14ac:dyDescent="0.25">
      <c r="B3" s="37" t="s">
        <v>37</v>
      </c>
    </row>
    <row r="4" spans="1:11" x14ac:dyDescent="0.25">
      <c r="A4" s="6"/>
      <c r="B4" s="6"/>
      <c r="C4" s="6"/>
      <c r="D4" s="6"/>
      <c r="E4" s="7"/>
      <c r="F4" s="6"/>
      <c r="G4" s="6"/>
      <c r="H4" s="6"/>
      <c r="I4" s="6"/>
      <c r="J4" s="6"/>
    </row>
    <row r="5" spans="1:11" x14ac:dyDescent="0.25">
      <c r="A5" s="8"/>
      <c r="B5" s="8" t="s">
        <v>12</v>
      </c>
      <c r="C5" s="8"/>
      <c r="D5" s="8"/>
      <c r="E5" s="9"/>
      <c r="F5" s="8"/>
      <c r="G5" s="8"/>
      <c r="H5" s="8"/>
      <c r="I5" s="8"/>
      <c r="J5" s="8"/>
    </row>
    <row r="6" spans="1:11" ht="45" x14ac:dyDescent="0.25">
      <c r="A6" s="10" t="s">
        <v>0</v>
      </c>
      <c r="B6" s="10" t="s">
        <v>1</v>
      </c>
      <c r="C6" s="11" t="s">
        <v>2</v>
      </c>
      <c r="D6" s="11" t="s">
        <v>3</v>
      </c>
      <c r="E6" s="12" t="s">
        <v>4</v>
      </c>
      <c r="F6" s="11" t="s">
        <v>5</v>
      </c>
      <c r="G6" s="11" t="s">
        <v>6</v>
      </c>
      <c r="H6" s="13" t="s">
        <v>7</v>
      </c>
      <c r="I6" s="13" t="s">
        <v>8</v>
      </c>
      <c r="J6" s="13" t="s">
        <v>9</v>
      </c>
      <c r="K6" s="13" t="s">
        <v>39</v>
      </c>
    </row>
    <row r="7" spans="1:11" ht="30" x14ac:dyDescent="0.25">
      <c r="A7" s="14">
        <v>1</v>
      </c>
      <c r="B7" s="15" t="s">
        <v>10</v>
      </c>
      <c r="C7" s="15" t="s">
        <v>15</v>
      </c>
      <c r="D7" s="15">
        <v>550</v>
      </c>
      <c r="E7" s="16"/>
      <c r="F7" s="17">
        <v>0.23</v>
      </c>
      <c r="G7" s="18">
        <f>E7*F7+E7</f>
        <v>0</v>
      </c>
      <c r="H7" s="16">
        <f>D7*E7</f>
        <v>0</v>
      </c>
      <c r="I7" s="16">
        <f>J7-H7</f>
        <v>0</v>
      </c>
      <c r="J7" s="16">
        <f>D7*G7</f>
        <v>0</v>
      </c>
      <c r="K7" s="40" t="s">
        <v>41</v>
      </c>
    </row>
    <row r="8" spans="1:11" ht="45" x14ac:dyDescent="0.25">
      <c r="A8" s="14">
        <v>2</v>
      </c>
      <c r="B8" s="15" t="s">
        <v>17</v>
      </c>
      <c r="C8" s="15" t="s">
        <v>15</v>
      </c>
      <c r="D8" s="15">
        <v>92</v>
      </c>
      <c r="E8" s="16"/>
      <c r="F8" s="17">
        <v>0.23</v>
      </c>
      <c r="G8" s="18">
        <f>E8*F8+E8</f>
        <v>0</v>
      </c>
      <c r="H8" s="16">
        <f>D8*E8</f>
        <v>0</v>
      </c>
      <c r="I8" s="16">
        <f>J8-H8</f>
        <v>0</v>
      </c>
      <c r="J8" s="16">
        <f>D8*G8</f>
        <v>0</v>
      </c>
      <c r="K8" s="40" t="s">
        <v>42</v>
      </c>
    </row>
    <row r="9" spans="1:11" x14ac:dyDescent="0.25">
      <c r="A9" s="19"/>
      <c r="B9" s="8"/>
      <c r="C9" s="8"/>
      <c r="D9" s="8"/>
      <c r="E9" s="9"/>
      <c r="F9" s="8"/>
      <c r="G9" s="9" t="s">
        <v>18</v>
      </c>
      <c r="H9" s="16">
        <f>SUM(H7:H8)</f>
        <v>0</v>
      </c>
      <c r="I9" s="16">
        <f>SUM(I7:I8)</f>
        <v>0</v>
      </c>
      <c r="J9" s="16">
        <f>SUM(J7:J8)</f>
        <v>0</v>
      </c>
    </row>
    <row r="10" spans="1:11" x14ac:dyDescent="0.25">
      <c r="A10" s="19"/>
      <c r="B10" s="8" t="s">
        <v>13</v>
      </c>
      <c r="C10" s="8"/>
      <c r="D10" s="8"/>
      <c r="E10" s="9"/>
      <c r="F10" s="8"/>
      <c r="G10" s="9"/>
      <c r="H10" s="9"/>
      <c r="I10" s="9"/>
      <c r="J10" s="9"/>
    </row>
    <row r="11" spans="1:11" ht="45" x14ac:dyDescent="0.25">
      <c r="A11" s="10" t="s">
        <v>0</v>
      </c>
      <c r="B11" s="10" t="s">
        <v>1</v>
      </c>
      <c r="C11" s="11" t="s">
        <v>2</v>
      </c>
      <c r="D11" s="11" t="s">
        <v>3</v>
      </c>
      <c r="E11" s="12" t="s">
        <v>4</v>
      </c>
      <c r="F11" s="11" t="s">
        <v>5</v>
      </c>
      <c r="G11" s="12" t="s">
        <v>6</v>
      </c>
      <c r="H11" s="20" t="s">
        <v>7</v>
      </c>
      <c r="I11" s="20" t="s">
        <v>8</v>
      </c>
      <c r="J11" s="20" t="s">
        <v>9</v>
      </c>
      <c r="K11" s="13" t="s">
        <v>39</v>
      </c>
    </row>
    <row r="12" spans="1:11" ht="34.5" customHeight="1" x14ac:dyDescent="0.25">
      <c r="A12" s="10">
        <v>1</v>
      </c>
      <c r="B12" s="21" t="s">
        <v>27</v>
      </c>
      <c r="C12" s="22" t="s">
        <v>14</v>
      </c>
      <c r="D12" s="22">
        <v>642</v>
      </c>
      <c r="E12" s="23"/>
      <c r="F12" s="24">
        <v>0.23</v>
      </c>
      <c r="G12" s="25">
        <f>E12*F12+E12</f>
        <v>0</v>
      </c>
      <c r="H12" s="23">
        <f>D12*E12</f>
        <v>0</v>
      </c>
      <c r="I12" s="23">
        <f>J12-H12</f>
        <v>0</v>
      </c>
      <c r="J12" s="23">
        <f>D12*G12</f>
        <v>0</v>
      </c>
      <c r="K12" s="39" t="s">
        <v>40</v>
      </c>
    </row>
    <row r="13" spans="1:11" x14ac:dyDescent="0.25">
      <c r="A13" s="8"/>
      <c r="B13" s="8"/>
      <c r="C13" s="8"/>
      <c r="D13" s="8"/>
      <c r="E13" s="9"/>
      <c r="F13" s="8"/>
      <c r="G13" s="9" t="s">
        <v>18</v>
      </c>
      <c r="H13" s="16">
        <f>SUM(H12:H12)</f>
        <v>0</v>
      </c>
      <c r="I13" s="16">
        <f>SUM(I12:I12)</f>
        <v>0</v>
      </c>
      <c r="J13" s="16">
        <f>SUM(J12:J12)</f>
        <v>0</v>
      </c>
    </row>
    <row r="14" spans="1:11" x14ac:dyDescent="0.25">
      <c r="A14" s="8"/>
      <c r="B14" s="8"/>
      <c r="C14" s="8"/>
      <c r="D14" s="8"/>
      <c r="E14" s="9"/>
      <c r="F14" s="8"/>
      <c r="G14" s="9"/>
      <c r="H14" s="26"/>
      <c r="I14" s="26"/>
      <c r="J14" s="26"/>
    </row>
    <row r="15" spans="1:11" x14ac:dyDescent="0.25">
      <c r="A15" s="19"/>
      <c r="B15" s="8" t="s">
        <v>28</v>
      </c>
      <c r="C15" s="8"/>
      <c r="D15" s="8"/>
      <c r="E15" s="9"/>
      <c r="F15" s="8"/>
      <c r="G15" s="9"/>
      <c r="H15" s="9"/>
      <c r="I15" s="9"/>
      <c r="J15" s="9"/>
    </row>
    <row r="16" spans="1:11" ht="45" x14ac:dyDescent="0.25">
      <c r="A16" s="10" t="s">
        <v>0</v>
      </c>
      <c r="B16" s="10" t="s">
        <v>1</v>
      </c>
      <c r="C16" s="11" t="s">
        <v>2</v>
      </c>
      <c r="D16" s="11" t="s">
        <v>3</v>
      </c>
      <c r="E16" s="12" t="s">
        <v>4</v>
      </c>
      <c r="F16" s="11" t="s">
        <v>5</v>
      </c>
      <c r="G16" s="12" t="s">
        <v>6</v>
      </c>
      <c r="H16" s="20" t="s">
        <v>7</v>
      </c>
      <c r="I16" s="20" t="s">
        <v>8</v>
      </c>
      <c r="J16" s="20" t="s">
        <v>9</v>
      </c>
      <c r="K16" s="13" t="s">
        <v>39</v>
      </c>
    </row>
    <row r="17" spans="1:11" x14ac:dyDescent="0.25">
      <c r="A17" s="10">
        <v>1</v>
      </c>
      <c r="B17" s="15" t="s">
        <v>11</v>
      </c>
      <c r="C17" s="15" t="s">
        <v>16</v>
      </c>
      <c r="D17" s="15">
        <v>19</v>
      </c>
      <c r="E17" s="16"/>
      <c r="F17" s="17">
        <v>0.23</v>
      </c>
      <c r="G17" s="18">
        <f>E17*F17+E17</f>
        <v>0</v>
      </c>
      <c r="H17" s="16">
        <f>D17*E17</f>
        <v>0</v>
      </c>
      <c r="I17" s="16">
        <f>J17-H17</f>
        <v>0</v>
      </c>
      <c r="J17" s="16">
        <f>D17*G17</f>
        <v>0</v>
      </c>
      <c r="K17" s="38" t="s">
        <v>44</v>
      </c>
    </row>
    <row r="18" spans="1:11" x14ac:dyDescent="0.25">
      <c r="A18" s="10">
        <v>2</v>
      </c>
      <c r="B18" s="22" t="s">
        <v>26</v>
      </c>
      <c r="C18" s="15" t="s">
        <v>14</v>
      </c>
      <c r="D18" s="15">
        <v>19</v>
      </c>
      <c r="E18" s="16"/>
      <c r="F18" s="17">
        <v>0.23</v>
      </c>
      <c r="G18" s="18">
        <f>E18*F18+E18</f>
        <v>0</v>
      </c>
      <c r="H18" s="16">
        <f>D18*E18</f>
        <v>0</v>
      </c>
      <c r="I18" s="16">
        <f>J18-H18</f>
        <v>0</v>
      </c>
      <c r="J18" s="16">
        <f>D18*G18</f>
        <v>0</v>
      </c>
      <c r="K18" s="38" t="s">
        <v>40</v>
      </c>
    </row>
    <row r="19" spans="1:11" ht="30" x14ac:dyDescent="0.25">
      <c r="A19" s="10">
        <v>3</v>
      </c>
      <c r="B19" s="27" t="s">
        <v>20</v>
      </c>
      <c r="C19" s="15" t="s">
        <v>15</v>
      </c>
      <c r="D19" s="15">
        <v>19</v>
      </c>
      <c r="E19" s="16"/>
      <c r="F19" s="17">
        <v>0.23</v>
      </c>
      <c r="G19" s="18">
        <f>E19*F19+E19</f>
        <v>0</v>
      </c>
      <c r="H19" s="16">
        <f>D19*E19</f>
        <v>0</v>
      </c>
      <c r="I19" s="16">
        <f>J19-H19</f>
        <v>0</v>
      </c>
      <c r="J19" s="16">
        <f>D19*G19</f>
        <v>0</v>
      </c>
      <c r="K19" s="38" t="s">
        <v>43</v>
      </c>
    </row>
    <row r="20" spans="1:11" x14ac:dyDescent="0.25">
      <c r="A20" s="14">
        <v>4</v>
      </c>
      <c r="B20" s="27" t="s">
        <v>21</v>
      </c>
      <c r="C20" s="15" t="s">
        <v>16</v>
      </c>
      <c r="D20" s="15">
        <v>19</v>
      </c>
      <c r="E20" s="16"/>
      <c r="F20" s="17">
        <v>0.23</v>
      </c>
      <c r="G20" s="18">
        <f>E20*F20+E20</f>
        <v>0</v>
      </c>
      <c r="H20" s="16">
        <f>D20*E20</f>
        <v>0</v>
      </c>
      <c r="I20" s="16">
        <f>J20-H20</f>
        <v>0</v>
      </c>
      <c r="J20" s="16">
        <f>D20*G20</f>
        <v>0</v>
      </c>
      <c r="K20" s="38" t="s">
        <v>45</v>
      </c>
    </row>
    <row r="21" spans="1:11" x14ac:dyDescent="0.25">
      <c r="A21" s="8"/>
      <c r="B21" s="8"/>
      <c r="C21" s="8"/>
      <c r="D21" s="8"/>
      <c r="E21" s="9"/>
      <c r="F21" s="8"/>
      <c r="G21" s="9" t="s">
        <v>18</v>
      </c>
      <c r="H21" s="16">
        <f>SUM(H17:H20)</f>
        <v>0</v>
      </c>
      <c r="I21" s="16">
        <f>SUM(I17:I20)</f>
        <v>0</v>
      </c>
      <c r="J21" s="16">
        <f>SUM(J17:J20)</f>
        <v>0</v>
      </c>
    </row>
    <row r="22" spans="1:11" x14ac:dyDescent="0.25">
      <c r="A22" s="8"/>
      <c r="B22" s="8"/>
      <c r="C22" s="8"/>
      <c r="D22" s="8"/>
      <c r="E22" s="9"/>
      <c r="F22" s="8"/>
      <c r="G22" s="9"/>
      <c r="H22" s="26"/>
      <c r="I22" s="26"/>
      <c r="J22" s="26"/>
    </row>
    <row r="23" spans="1:11" x14ac:dyDescent="0.25">
      <c r="A23" s="19"/>
      <c r="B23" s="8" t="s">
        <v>29</v>
      </c>
      <c r="C23" s="8"/>
      <c r="D23" s="8"/>
      <c r="E23" s="9"/>
      <c r="F23" s="8"/>
      <c r="G23" s="9"/>
      <c r="H23" s="9"/>
      <c r="I23" s="9"/>
      <c r="J23" s="9"/>
    </row>
    <row r="24" spans="1:11" ht="45" x14ac:dyDescent="0.25">
      <c r="A24" s="10" t="s">
        <v>0</v>
      </c>
      <c r="B24" s="10" t="s">
        <v>1</v>
      </c>
      <c r="C24" s="11" t="s">
        <v>2</v>
      </c>
      <c r="D24" s="11" t="s">
        <v>3</v>
      </c>
      <c r="E24" s="12" t="s">
        <v>4</v>
      </c>
      <c r="F24" s="11" t="s">
        <v>5</v>
      </c>
      <c r="G24" s="12" t="s">
        <v>6</v>
      </c>
      <c r="H24" s="20" t="s">
        <v>7</v>
      </c>
      <c r="I24" s="20" t="s">
        <v>8</v>
      </c>
      <c r="J24" s="20" t="s">
        <v>9</v>
      </c>
      <c r="K24" s="13" t="s">
        <v>39</v>
      </c>
    </row>
    <row r="25" spans="1:11" ht="90" x14ac:dyDescent="0.25">
      <c r="A25" s="10">
        <v>1</v>
      </c>
      <c r="B25" s="21" t="s">
        <v>30</v>
      </c>
      <c r="C25" s="22" t="s">
        <v>31</v>
      </c>
      <c r="D25" s="22">
        <v>4</v>
      </c>
      <c r="E25" s="23"/>
      <c r="F25" s="24">
        <v>0.23</v>
      </c>
      <c r="G25" s="25">
        <f>E25*F25+E25</f>
        <v>0</v>
      </c>
      <c r="H25" s="23">
        <f>D25*E25</f>
        <v>0</v>
      </c>
      <c r="I25" s="23">
        <f>J25-H25</f>
        <v>0</v>
      </c>
      <c r="J25" s="23">
        <f>D25*G25</f>
        <v>0</v>
      </c>
      <c r="K25" s="41" t="s">
        <v>46</v>
      </c>
    </row>
    <row r="26" spans="1:11" x14ac:dyDescent="0.25">
      <c r="A26" s="8"/>
      <c r="B26" s="8"/>
      <c r="C26" s="8"/>
      <c r="D26" s="8"/>
      <c r="E26" s="9"/>
      <c r="F26" s="8"/>
      <c r="G26" s="9" t="s">
        <v>18</v>
      </c>
      <c r="H26" s="16">
        <f>SUM(H25:H25)</f>
        <v>0</v>
      </c>
      <c r="I26" s="16">
        <f>SUM(I25:I25)</f>
        <v>0</v>
      </c>
      <c r="J26" s="16">
        <f>SUM(J25:J25)</f>
        <v>0</v>
      </c>
    </row>
    <row r="27" spans="1:11" x14ac:dyDescent="0.25">
      <c r="A27" s="8"/>
      <c r="B27" s="8"/>
      <c r="C27" s="8"/>
      <c r="D27" s="8"/>
      <c r="E27" s="9"/>
      <c r="F27" s="8"/>
      <c r="G27" s="9"/>
      <c r="H27" s="26"/>
      <c r="I27" s="26"/>
      <c r="J27" s="26"/>
    </row>
    <row r="28" spans="1:11" x14ac:dyDescent="0.25">
      <c r="A28" s="8"/>
      <c r="B28" s="8"/>
      <c r="C28" s="8"/>
      <c r="D28" s="8"/>
      <c r="E28" s="9"/>
      <c r="F28" s="28" t="s">
        <v>19</v>
      </c>
      <c r="G28" s="28"/>
      <c r="H28" s="29">
        <f>H26+H21+H13+H9</f>
        <v>0</v>
      </c>
      <c r="I28" s="29">
        <f>J28-H28</f>
        <v>0</v>
      </c>
      <c r="J28" s="29">
        <f>J26+J21+J13+J9</f>
        <v>0</v>
      </c>
    </row>
    <row r="29" spans="1:11" x14ac:dyDescent="0.25">
      <c r="B29" s="5"/>
    </row>
    <row r="30" spans="1:11" ht="85.5" customHeight="1" x14ac:dyDescent="0.25">
      <c r="A30" s="1">
        <v>1</v>
      </c>
      <c r="B30" s="30" t="s">
        <v>32</v>
      </c>
      <c r="C30" s="30"/>
      <c r="D30" s="30"/>
      <c r="E30" s="30"/>
      <c r="F30" s="30"/>
      <c r="G30" s="30"/>
      <c r="H30" s="30"/>
      <c r="I30" s="30"/>
      <c r="J30" s="30"/>
    </row>
    <row r="31" spans="1:11" ht="47.25" customHeight="1" x14ac:dyDescent="0.25">
      <c r="A31" s="3">
        <v>2</v>
      </c>
      <c r="B31" s="30" t="s">
        <v>22</v>
      </c>
      <c r="C31" s="30"/>
      <c r="D31" s="30"/>
      <c r="E31" s="30"/>
      <c r="F31" s="30"/>
      <c r="G31" s="30"/>
      <c r="H31" s="30"/>
      <c r="I31" s="30"/>
      <c r="J31" s="30"/>
    </row>
    <row r="32" spans="1:11" ht="28.5" customHeight="1" x14ac:dyDescent="0.25">
      <c r="A32" s="3">
        <v>3</v>
      </c>
      <c r="B32" s="32" t="s">
        <v>33</v>
      </c>
      <c r="C32" s="35"/>
      <c r="D32" s="35"/>
      <c r="E32" s="35"/>
      <c r="F32" s="35"/>
      <c r="G32" s="35"/>
      <c r="H32" s="35"/>
      <c r="I32" s="35"/>
      <c r="J32" s="36"/>
    </row>
    <row r="33" spans="1:22" ht="105.75" customHeight="1" x14ac:dyDescent="0.25">
      <c r="A33" s="3">
        <v>4</v>
      </c>
      <c r="B33" s="32" t="s">
        <v>36</v>
      </c>
      <c r="C33" s="33"/>
      <c r="D33" s="33"/>
      <c r="E33" s="33"/>
      <c r="F33" s="33"/>
      <c r="G33" s="33"/>
      <c r="H33" s="33"/>
      <c r="I33" s="33"/>
      <c r="J33" s="34"/>
    </row>
    <row r="34" spans="1:22" ht="49.5" customHeight="1" x14ac:dyDescent="0.25">
      <c r="A34" s="3">
        <v>5</v>
      </c>
      <c r="B34" s="32" t="s">
        <v>34</v>
      </c>
      <c r="C34" s="33"/>
      <c r="D34" s="33"/>
      <c r="E34" s="33"/>
      <c r="F34" s="33"/>
      <c r="G34" s="33"/>
      <c r="H34" s="33"/>
      <c r="I34" s="33"/>
      <c r="J34" s="34"/>
    </row>
    <row r="35" spans="1:22" ht="142.5" customHeight="1" x14ac:dyDescent="0.25">
      <c r="A35" s="3">
        <v>6</v>
      </c>
      <c r="B35" s="31" t="s">
        <v>35</v>
      </c>
      <c r="C35" s="31"/>
      <c r="D35" s="31"/>
      <c r="E35" s="31"/>
      <c r="F35" s="31"/>
      <c r="G35" s="31"/>
      <c r="H35" s="31"/>
      <c r="I35" s="31"/>
      <c r="J35" s="31"/>
    </row>
    <row r="36" spans="1:22" ht="142.5" customHeight="1" x14ac:dyDescent="0.25">
      <c r="A36" s="3">
        <v>7</v>
      </c>
      <c r="B36" s="32" t="s">
        <v>24</v>
      </c>
      <c r="C36" s="33"/>
      <c r="D36" s="33"/>
      <c r="E36" s="33"/>
      <c r="F36" s="33"/>
      <c r="G36" s="33"/>
      <c r="H36" s="33"/>
      <c r="I36" s="33"/>
      <c r="J36" s="34"/>
    </row>
    <row r="37" spans="1:22" ht="142.5" customHeight="1" x14ac:dyDescent="0.25">
      <c r="A37" s="3">
        <v>8</v>
      </c>
      <c r="B37" s="32" t="s">
        <v>25</v>
      </c>
      <c r="C37" s="33"/>
      <c r="D37" s="33"/>
      <c r="E37" s="33"/>
      <c r="F37" s="33"/>
      <c r="G37" s="33"/>
      <c r="H37" s="33"/>
      <c r="I37" s="33"/>
      <c r="J37" s="34"/>
    </row>
    <row r="38" spans="1:22" ht="92.25" customHeight="1" x14ac:dyDescent="0.25">
      <c r="A38" s="3">
        <v>9</v>
      </c>
      <c r="B38" s="32" t="s">
        <v>23</v>
      </c>
      <c r="C38" s="33"/>
      <c r="D38" s="33"/>
      <c r="E38" s="33"/>
      <c r="F38" s="33"/>
      <c r="G38" s="33"/>
      <c r="H38" s="33"/>
      <c r="I38" s="33"/>
      <c r="J38" s="34"/>
    </row>
    <row r="39" spans="1:22" x14ac:dyDescent="0.25">
      <c r="V39" s="4"/>
    </row>
  </sheetData>
  <mergeCells count="9">
    <mergeCell ref="B30:J30"/>
    <mergeCell ref="B35:J35"/>
    <mergeCell ref="B31:J31"/>
    <mergeCell ref="B38:J38"/>
    <mergeCell ref="B36:J36"/>
    <mergeCell ref="B37:J37"/>
    <mergeCell ref="B34:J34"/>
    <mergeCell ref="B32:J32"/>
    <mergeCell ref="B33:J33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2017-12-20T08:13:02Z</cp:lastPrinted>
  <dcterms:created xsi:type="dcterms:W3CDTF">2016-03-23T11:08:13Z</dcterms:created>
  <dcterms:modified xsi:type="dcterms:W3CDTF">2017-12-21T11:59:55Z</dcterms:modified>
</cp:coreProperties>
</file>