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90" windowWidth="27795" windowHeight="10815"/>
  </bookViews>
  <sheets>
    <sheet name="Arkusz1" sheetId="1" r:id="rId1"/>
    <sheet name="Arkusz2" sheetId="2" r:id="rId2"/>
    <sheet name="Arkusz3" sheetId="3" r:id="rId3"/>
  </sheets>
  <calcPr calcId="145621"/>
</workbook>
</file>

<file path=xl/calcChain.xml><?xml version="1.0" encoding="utf-8"?>
<calcChain xmlns="http://schemas.openxmlformats.org/spreadsheetml/2006/main">
  <c r="I8" i="1" l="1"/>
  <c r="M8" i="1" s="1"/>
  <c r="K8" i="1"/>
  <c r="I9" i="1"/>
  <c r="K9" i="1"/>
  <c r="M9" i="1"/>
  <c r="L9" i="1" s="1"/>
  <c r="I10" i="1"/>
  <c r="M10" i="1" s="1"/>
  <c r="L10" i="1" s="1"/>
  <c r="K10" i="1"/>
  <c r="I13" i="1"/>
  <c r="M13" i="1" s="1"/>
  <c r="K13" i="1"/>
  <c r="I14" i="1"/>
  <c r="M14" i="1" s="1"/>
  <c r="L14" i="1" s="1"/>
  <c r="K14" i="1"/>
  <c r="I15" i="1"/>
  <c r="M15" i="1" s="1"/>
  <c r="K15" i="1"/>
  <c r="I16" i="1"/>
  <c r="M16" i="1" s="1"/>
  <c r="L16" i="1" s="1"/>
  <c r="K16" i="1"/>
  <c r="I19" i="1"/>
  <c r="M19" i="1" s="1"/>
  <c r="K19" i="1"/>
  <c r="I22" i="1"/>
  <c r="M22" i="1" s="1"/>
  <c r="L22" i="1" s="1"/>
  <c r="K22" i="1"/>
  <c r="I25" i="1"/>
  <c r="K25" i="1"/>
  <c r="M25" i="1"/>
  <c r="L25" i="1" s="1"/>
  <c r="I28" i="1"/>
  <c r="M28" i="1" s="1"/>
  <c r="K28" i="1"/>
  <c r="I29" i="1"/>
  <c r="M29" i="1" s="1"/>
  <c r="K29" i="1"/>
  <c r="I32" i="1"/>
  <c r="M32" i="1" s="1"/>
  <c r="K32" i="1"/>
  <c r="I35" i="1"/>
  <c r="M35" i="1" s="1"/>
  <c r="K35" i="1"/>
  <c r="I38" i="1"/>
  <c r="K38" i="1"/>
  <c r="M38" i="1"/>
  <c r="L38" i="1" s="1"/>
  <c r="I41" i="1"/>
  <c r="M41" i="1" s="1"/>
  <c r="L41" i="1" s="1"/>
  <c r="K41" i="1"/>
  <c r="I44" i="1"/>
  <c r="M44" i="1" s="1"/>
  <c r="L44" i="1" s="1"/>
  <c r="K44" i="1"/>
  <c r="I47" i="1"/>
  <c r="M47" i="1" s="1"/>
  <c r="K47" i="1"/>
  <c r="I50" i="1"/>
  <c r="M50" i="1" s="1"/>
  <c r="L50" i="1" s="1"/>
  <c r="K50" i="1"/>
  <c r="L47" i="1" l="1"/>
  <c r="L15" i="1"/>
  <c r="L13" i="1"/>
  <c r="L35" i="1"/>
  <c r="L8" i="1"/>
  <c r="L32" i="1"/>
  <c r="L28" i="1"/>
  <c r="L29" i="1"/>
  <c r="L19" i="1"/>
</calcChain>
</file>

<file path=xl/sharedStrings.xml><?xml version="1.0" encoding="utf-8"?>
<sst xmlns="http://schemas.openxmlformats.org/spreadsheetml/2006/main" count="86" uniqueCount="68">
  <si>
    <t>Załącznik nr 6 do SIWZ</t>
  </si>
  <si>
    <t>Wykaz  wyrobów z opisem minimalnych wymagań, parametrów i ilości przewidywanego zużycia w okresie 12 miesięcy</t>
  </si>
  <si>
    <t>Nr pakietu</t>
  </si>
  <si>
    <t>Nr poz. w pakiecie</t>
  </si>
  <si>
    <t>Opis</t>
  </si>
  <si>
    <t>Nazwa handlowa/producent/nr katalogowy</t>
  </si>
  <si>
    <t>Wielkość opakowania handlowego</t>
  </si>
  <si>
    <t>J.m.</t>
  </si>
  <si>
    <t>Ilość</t>
  </si>
  <si>
    <t>Cena jedn. netto</t>
  </si>
  <si>
    <t>Cena z VAT  brutto</t>
  </si>
  <si>
    <t>Stawka VAT w %</t>
  </si>
  <si>
    <t>Wartość Netto</t>
  </si>
  <si>
    <t>Wartość VAT</t>
  </si>
  <si>
    <t>Wartość Brutto</t>
  </si>
  <si>
    <t>1.1</t>
  </si>
  <si>
    <t xml:space="preserve">Protezy typu Amsterdam charakteryzujace się: wytrzymałością na działanie żółci i soku trzustkowego zapewniajacą ich trwałość w okresie minimum 12  miesiecy,  elastycznością ułatwiającą wprowadzenie, stożkowym zakończeniem części dystalnej, jednocześnie dostateczną twardością materiału zapobiegającą zagięciom podczas wprowadzenia poprzez zwężenia ze skrzydłami (zaczepami) stabilizujące położenie z gładką powierzchnią wewnętrzną ułatwiającą odpływ i zapobiegającą inkrustacji żółci.Protezy musi cechować  Protezy o średnicy 5, 7, 8,5 i 10Fr,  długości pomiędzy zaczepami 5, 7, 9, 12 i 15 cm.  Ilości w poszczególnych rozmiarach wg zapotrzebowań zamawiającego. </t>
  </si>
  <si>
    <t>szt</t>
  </si>
  <si>
    <t>1.2</t>
  </si>
  <si>
    <t>1.3</t>
  </si>
  <si>
    <t xml:space="preserve">Proteza podwójny świński ogon średnicy 5 Fr-8,5Fr/5cm charakteryzujaca się: wytrzymałością na działanie żółci i soku trzustkowego zapewniajacą ich trwałośc w okresie minimum 12  miesiecy, elastycznością ułatwiającą wprowadzenie, stożkowym zakończeniem części dystalnej, jednocześnie dostateczną twardością materiału zapobiegającą zagięciom podczas wprowadzenia poprzez zwężenia z gładką powierzchnią wewnętrzną ułatwiającą odpływ i zapobiegającą inkrustacji żółci.Ilości w poszczególnych rozmiarach wg zapotrzebowań zamawiającego. </t>
  </si>
  <si>
    <t>Razem pakiet nr 1</t>
  </si>
  <si>
    <t>2.1</t>
  </si>
  <si>
    <t>2.2</t>
  </si>
  <si>
    <t>2.3</t>
  </si>
  <si>
    <t>2.4</t>
  </si>
  <si>
    <t>Razem pakiet nr 2</t>
  </si>
  <si>
    <t>3.1</t>
  </si>
  <si>
    <t>Razem pakiet nr 3</t>
  </si>
  <si>
    <t>4.1</t>
  </si>
  <si>
    <t>Cewnik trzustkowy  wielorazowy z długą  stożkową  końcówką średnicy 2,5 Fr, przyjmujący  prowadnice 0,025, posiadający znacznik fluoroskopowy na końcu, minimalna długość robocza 1950 mm</t>
  </si>
  <si>
    <t>Razem pakiet nr 4</t>
  </si>
  <si>
    <t>Zestawy do drenażu przezskórnego dróg żółciowych. Możliwość stabilizacji kształtu cewnika po wprowadzeniu do drzewa żółciowego, cewnik  widoczny w skopii RTG.</t>
  </si>
  <si>
    <t>Razem pakiet nr 5</t>
  </si>
  <si>
    <t xml:space="preserve">Osłony końcówek do posiadanych duodenoskopów  Olympus serii   160 </t>
  </si>
  <si>
    <t>Osłony końcówek do posiadanych duodenoskopów  Fujinon serii  ED 530 XT8</t>
  </si>
  <si>
    <t>Razem pakiet nr 6</t>
  </si>
  <si>
    <t>8.1</t>
  </si>
  <si>
    <t>Cewniki do wykonania manometrii odbytu z balonem, pasujące do zestawu manometrycznego marki Sandhill, który Zamawiający posiada.</t>
  </si>
  <si>
    <t>Razem pakiet nr 7</t>
  </si>
  <si>
    <t>9.1</t>
  </si>
  <si>
    <t>Razem pakiet nr 8</t>
  </si>
  <si>
    <t>10.1</t>
  </si>
  <si>
    <t>Osłony metalowe do litotryptora długość min 1900 mm</t>
  </si>
  <si>
    <t>Razem pakiet nr 9</t>
  </si>
  <si>
    <t>11.1</t>
  </si>
  <si>
    <t>Razem pakiet nr 10</t>
  </si>
  <si>
    <t>12.1</t>
  </si>
  <si>
    <t>Manometr do posiadanej rączki do rozszerzania, typ Alliance II - Boston.</t>
  </si>
  <si>
    <t>Razem pakiet nr 11</t>
  </si>
  <si>
    <t>13.1</t>
  </si>
  <si>
    <t>Szczotki do czyszczenia przestrzeni wokół elewatora duodenoskopu .</t>
  </si>
  <si>
    <t>Razem pakiet nr 12</t>
  </si>
  <si>
    <t xml:space="preserve">Igła biopsyjna do USG o wysokiej rozdzielczości, używana z endoskopem ultradźwiękowym do biopsji cienkoigłowej zmian podśluzówkowych, mas śródpiersia, węzłów chłonnych i mas śródotrzewnowych wewnątrz lub przyległych do dróg przewodu pokarmowego. Końcówka igły sprzyja pobieraniu histologicznych próbek rdzenia. Uchwyt zapewnia precyzyjną kontrolę nad igłą. Znacznik referencyjny "zero" zapewnia całkowite wycofanie igły do koszulki. Mandryn wykonany z nitinolu, zakończenie mandrynu zaokrąglone lub ścięte. Rozmiary igły: 19, 20, 22 i 25 Gage. Rozmiar koszulki 4.8 i 5.2 Fr. Nastawne przedłużenie igły 0-8cm. Minimalny kanał roboczy 2mm. Dopuszcza się zaoferowanie igieł biopsyjnych do USG o wysokiej rozdzielczości, które dla rozmiaru 20 G posiadają koszulkę w rozmiarze 7,95 i kanał roboczy 3,7mm </t>
  </si>
  <si>
    <t>5.1</t>
  </si>
  <si>
    <t>6.1</t>
  </si>
  <si>
    <t>6.2</t>
  </si>
  <si>
    <t>7.1</t>
  </si>
  <si>
    <t>Samorozprężalny stent do protezowania nienowotworowych zwężeń dróg żółciowych, pokryty na całej długości tworzywem silokonowym, z markerami na obu końcach i w środku widocznymi w obrazie endoskopowym i w promieniach RTG, średnica i długość  w zależnosci od potrzeb zamawiającego (w zakresie 8-12 mm długości 40-60 mm). Giętki zestaw wprowadzający dostosowany do współpracy z prowadnicą 0,035 system aplikacji pozwalający na korektę położenia po częściowym uwolnieniu, długość cewnika wprowadzającego min 205cm, system uwalniania od strony dystalnej.  Możliwość wprowadzenia poprzez kanał roboczy  średnicy 4,2 posiadanych przez Zamawiającego duodenoskopów.</t>
  </si>
  <si>
    <t>Proteza samorozprężalna jelitowa, nadająca się do protezowania nowotworu jelita grubego z nitinolu, rozszerzana na końcach. Giętki zestaw wprowadzający dostosowany do współpracy z prowadnicą 0,035, system aplikacji pozwalający na korektę położenia po częściowym uwolnieniu, długość cewnika wprowadzającego min 205cm, system uwalniania od strony dystalnej. Długość         i średnica protezy w zależności od potrzeb zamawiającego (średnica od 20-26 mm długość 60-120 mm). Możliwość wprowadzenia poprzez kanał roboczy posiadanych przez Zamawiającego endoskopów Olympus CF 2T160, CF Q 165L, CF Q 180.</t>
  </si>
  <si>
    <t>Samorozprężalny stent do protezowania nowotworowych zwężeń dróg żółciowych, pokryty markerami na obu końcach  widocznymi w obrazie endoskopowym                                 i w promieniach RTG. Długości i średnice w zależności              od potrzeb zamawiającego (w zakresie 8-12 mm długości 40-80mm).</t>
  </si>
  <si>
    <t>Proteza samorozprężalna do protezowania nowotowrowych zwężeń przełyku Nitilonowa ze znacznikami widocznymi w fuloroskopii, dostatecznie miękka, aby nie powodować stałego dyskomfortu u pacjentaa po implantacji, z niepokrywanymi końcówkami umożliwiajacymi własciwą stabilizację.</t>
  </si>
  <si>
    <t>Prowadnice jednorazowe do zabiegów ERCP, typu zebra przez co identyfikująca ruch, dł. 450-480 cm, dwa końce cieniodajne róznej dlugości ,średnica prowadnicy od 0,018 do  0,035 z miękką końcówką wykazującą właściwą sztywność w części proksymalnej zapobiegającą wyciągnięciu podczas protezowania. Ilości                                    w poszczególnych rozmiarach w zależności od potrzeb zamawiającego</t>
  </si>
  <si>
    <t>Śruby do usuwania protez średnicy 5Fr (szt. 1) i 8,5Fr             (szt. 1).</t>
  </si>
  <si>
    <t>Cewniki do wykonania manometrii przełyku kompatybilne  z posiadanym zestawem manometrycznym firmy Sandhill.</t>
  </si>
  <si>
    <t>Sprawa numer P/29/07/2020/Ch</t>
  </si>
  <si>
    <t xml:space="preserve">Protezy typu Zimmon średnicy 5Fr, 7Fr, pojedyńczy "świński ogon", liczne otwory boczne na całej długości                     (2, 4, 6, 8, 10 i 12 cm). Charakteryzujące się  wytrzymałością na działanie żółci i soku trzustkowego zapewniajacą ich trwałość w okresie minimum 12  miesiecy. Stożkowe zakończenie części dystalnej.  Ilości                w poszczególnych rozmiarach wg zapotrzebowań zamawiającego.   </t>
  </si>
  <si>
    <t>Razem pakiet nr 13</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</si>
</sst>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415]0%"/>
    <numFmt numFmtId="165" formatCode="&quot; &quot;#,##0.00&quot;      &quot;;&quot;-&quot;#,##0.00&quot;      &quot;;&quot; -&quot;#&quot;      &quot;;&quot; &quot;@&quot; &quot;"/>
    <numFmt numFmtId="166" formatCode="[$-415]General"/>
    <numFmt numFmtId="167" formatCode="#,##0.00&quot; &quot;[$zł-415];[Red]&quot;-&quot;#,##0.00&quot; &quot;[$zł-415]"/>
    <numFmt numFmtId="168" formatCode="&quot; &quot;#,##0.00&quot; zł &quot;;&quot;-&quot;#,##0.00&quot; zł &quot;;&quot; -&quot;#&quot; zł &quot;;&quot; &quot;@&quot; &quot;"/>
  </numFmts>
  <fonts count="23">
    <font>
      <sz val="11"/>
      <color theme="1"/>
      <name val="Calibri"/>
      <family val="2"/>
      <charset val="238"/>
      <scheme val="minor"/>
    </font>
    <font>
      <sz val="11"/>
      <color theme="1"/>
      <name val="Calibri"/>
      <family val="2"/>
      <charset val="238"/>
      <scheme val="minor"/>
    </font>
    <font>
      <sz val="11"/>
      <color theme="1"/>
      <name val="Arial"/>
      <family val="2"/>
      <charset val="238"/>
    </font>
    <font>
      <b/>
      <sz val="10"/>
      <name val="Arial"/>
      <family val="2"/>
      <charset val="238"/>
    </font>
    <font>
      <sz val="12"/>
      <name val="Arial"/>
      <family val="2"/>
      <charset val="238"/>
    </font>
    <font>
      <sz val="12"/>
      <name val="Arial CE1"/>
      <charset val="238"/>
    </font>
    <font>
      <b/>
      <sz val="12"/>
      <name val="Arial"/>
      <family val="2"/>
      <charset val="238"/>
    </font>
    <font>
      <sz val="10"/>
      <color theme="1"/>
      <name val="Arial CE"/>
      <charset val="238"/>
    </font>
    <font>
      <b/>
      <i/>
      <sz val="16"/>
      <color theme="1"/>
      <name val="Arial"/>
      <family val="2"/>
      <charset val="238"/>
    </font>
    <font>
      <sz val="10"/>
      <color theme="1"/>
      <name val="Arial"/>
      <family val="2"/>
      <charset val="238"/>
    </font>
    <font>
      <sz val="10"/>
      <color theme="1"/>
      <name val="Arial CE1"/>
      <charset val="238"/>
    </font>
    <font>
      <sz val="11"/>
      <color rgb="FF000000"/>
      <name val="Calibri"/>
      <family val="2"/>
      <charset val="238"/>
    </font>
    <font>
      <sz val="11"/>
      <color rgb="FF000000"/>
      <name val="Czcionka tekstu podstawowego"/>
      <charset val="238"/>
    </font>
    <font>
      <b/>
      <i/>
      <u/>
      <sz val="11"/>
      <color theme="1"/>
      <name val="Arial"/>
      <family val="2"/>
      <charset val="238"/>
    </font>
    <font>
      <sz val="12"/>
      <color rgb="FFFF0000"/>
      <name val="Arial"/>
      <family val="2"/>
      <charset val="238"/>
    </font>
    <font>
      <b/>
      <sz val="10"/>
      <color theme="1"/>
      <name val="Arial"/>
      <family val="2"/>
      <charset val="238"/>
    </font>
    <font>
      <b/>
      <sz val="11"/>
      <color rgb="FFFF0000"/>
      <name val="Arial"/>
      <family val="2"/>
      <charset val="238"/>
    </font>
    <font>
      <sz val="12"/>
      <color rgb="FFFF0000"/>
      <name val="Arial CE1"/>
      <charset val="238"/>
    </font>
    <font>
      <b/>
      <i/>
      <sz val="10"/>
      <color theme="1"/>
      <name val="Arial CE1"/>
      <charset val="238"/>
    </font>
    <font>
      <sz val="12"/>
      <color theme="1"/>
      <name val="Arial"/>
      <family val="2"/>
      <charset val="238"/>
    </font>
    <font>
      <b/>
      <sz val="12"/>
      <color rgb="FFFF0000"/>
      <name val="Arial"/>
      <family val="2"/>
      <charset val="238"/>
    </font>
    <font>
      <sz val="12"/>
      <color rgb="FF00B050"/>
      <name val="Arial"/>
      <family val="2"/>
      <charset val="238"/>
    </font>
    <font>
      <b/>
      <sz val="12"/>
      <color theme="1"/>
      <name val="Arial"/>
      <family val="2"/>
      <charset val="238"/>
    </font>
  </fonts>
  <fills count="4">
    <fill>
      <patternFill patternType="none"/>
    </fill>
    <fill>
      <patternFill patternType="gray125"/>
    </fill>
    <fill>
      <patternFill patternType="solid">
        <fgColor rgb="FFFFFFFF"/>
        <bgColor rgb="FFFFFFFF"/>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rgb="FF000000"/>
      </right>
      <top style="thin">
        <color indexed="64"/>
      </top>
      <bottom style="thin">
        <color indexed="64"/>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top/>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rgb="FF000000"/>
      </left>
      <right/>
      <top style="thin">
        <color indexed="64"/>
      </top>
      <bottom style="thin">
        <color indexed="64"/>
      </bottom>
      <diagonal/>
    </border>
  </borders>
  <cellStyleXfs count="39">
    <xf numFmtId="0" fontId="0" fillId="0" borderId="0"/>
    <xf numFmtId="0" fontId="2" fillId="0" borderId="0"/>
    <xf numFmtId="165" fontId="2" fillId="0" borderId="0"/>
    <xf numFmtId="165" fontId="2" fillId="0" borderId="0"/>
    <xf numFmtId="165" fontId="2" fillId="0" borderId="0"/>
    <xf numFmtId="165" fontId="2" fillId="0" borderId="0"/>
    <xf numFmtId="166" fontId="7" fillId="0" borderId="0"/>
    <xf numFmtId="0" fontId="8" fillId="0" borderId="0">
      <alignment horizontal="center"/>
    </xf>
    <xf numFmtId="0" fontId="8" fillId="0" borderId="0">
      <alignment horizontal="center" textRotation="90"/>
    </xf>
    <xf numFmtId="166" fontId="9" fillId="0" borderId="0"/>
    <xf numFmtId="166" fontId="9" fillId="0" borderId="0"/>
    <xf numFmtId="166" fontId="9" fillId="0" borderId="0"/>
    <xf numFmtId="166" fontId="7" fillId="0" borderId="0"/>
    <xf numFmtId="166" fontId="9" fillId="0" borderId="0"/>
    <xf numFmtId="166" fontId="9" fillId="0" borderId="0"/>
    <xf numFmtId="0" fontId="1" fillId="0" borderId="0"/>
    <xf numFmtId="166" fontId="9" fillId="0" borderId="0"/>
    <xf numFmtId="166" fontId="10" fillId="0" borderId="0"/>
    <xf numFmtId="166" fontId="9" fillId="0" borderId="0"/>
    <xf numFmtId="166" fontId="10" fillId="0" borderId="0"/>
    <xf numFmtId="166" fontId="9" fillId="0" borderId="0"/>
    <xf numFmtId="166" fontId="9" fillId="0" borderId="0"/>
    <xf numFmtId="166" fontId="9" fillId="0" borderId="0"/>
    <xf numFmtId="166" fontId="9" fillId="0" borderId="0"/>
    <xf numFmtId="166" fontId="11" fillId="0" borderId="0"/>
    <xf numFmtId="166" fontId="10" fillId="0" borderId="0"/>
    <xf numFmtId="166" fontId="11" fillId="0" borderId="0"/>
    <xf numFmtId="166" fontId="11" fillId="0" borderId="0"/>
    <xf numFmtId="0" fontId="1" fillId="0" borderId="0"/>
    <xf numFmtId="166" fontId="12" fillId="0" borderId="0"/>
    <xf numFmtId="166" fontId="9" fillId="0" borderId="0"/>
    <xf numFmtId="164" fontId="2" fillId="0" borderId="0"/>
    <xf numFmtId="164" fontId="2" fillId="0" borderId="0"/>
    <xf numFmtId="164" fontId="2" fillId="0" borderId="0"/>
    <xf numFmtId="0" fontId="13" fillId="0" borderId="0"/>
    <xf numFmtId="167" fontId="13" fillId="0" borderId="0"/>
    <xf numFmtId="168" fontId="2" fillId="0" borderId="0"/>
    <xf numFmtId="168" fontId="2" fillId="0" borderId="0"/>
    <xf numFmtId="168" fontId="2" fillId="0" borderId="0"/>
  </cellStyleXfs>
  <cellXfs count="161">
    <xf numFmtId="0" fontId="0" fillId="0" borderId="0" xfId="0"/>
    <xf numFmtId="0" fontId="2" fillId="0" borderId="0" xfId="1"/>
    <xf numFmtId="1" fontId="3" fillId="2" borderId="1" xfId="1" applyNumberFormat="1" applyFont="1" applyFill="1" applyBorder="1" applyAlignment="1">
      <alignment horizontal="center" vertical="center" wrapText="1"/>
    </xf>
    <xf numFmtId="1" fontId="4" fillId="2" borderId="10" xfId="1" applyNumberFormat="1" applyFont="1" applyFill="1" applyBorder="1" applyAlignment="1">
      <alignment horizontal="center" vertical="center"/>
    </xf>
    <xf numFmtId="1" fontId="2" fillId="0" borderId="0" xfId="1" applyNumberFormat="1"/>
    <xf numFmtId="1" fontId="9" fillId="0" borderId="0" xfId="1" applyNumberFormat="1" applyFont="1"/>
    <xf numFmtId="1" fontId="3" fillId="2" borderId="1" xfId="1" applyNumberFormat="1" applyFont="1" applyFill="1" applyBorder="1" applyAlignment="1">
      <alignment vertical="center" wrapText="1"/>
    </xf>
    <xf numFmtId="1" fontId="3" fillId="2" borderId="0" xfId="1" applyNumberFormat="1" applyFont="1" applyFill="1" applyBorder="1" applyAlignment="1">
      <alignment vertical="center" wrapText="1"/>
    </xf>
    <xf numFmtId="1" fontId="4" fillId="0" borderId="1" xfId="1" applyNumberFormat="1" applyFont="1" applyFill="1" applyBorder="1" applyAlignment="1">
      <alignment horizontal="center" vertical="center"/>
    </xf>
    <xf numFmtId="1" fontId="4" fillId="0" borderId="0" xfId="1" applyNumberFormat="1" applyFont="1" applyFill="1" applyBorder="1" applyAlignment="1">
      <alignment horizontal="center" vertical="center"/>
    </xf>
    <xf numFmtId="1" fontId="14" fillId="0" borderId="0" xfId="1" applyNumberFormat="1" applyFont="1" applyFill="1" applyBorder="1" applyAlignment="1">
      <alignment horizontal="center" vertical="center"/>
    </xf>
    <xf numFmtId="1" fontId="4" fillId="0" borderId="11" xfId="1" applyNumberFormat="1" applyFont="1" applyFill="1" applyBorder="1" applyAlignment="1">
      <alignment horizontal="center" vertical="center"/>
    </xf>
    <xf numFmtId="1" fontId="4" fillId="0" borderId="12" xfId="1" applyNumberFormat="1" applyFont="1" applyFill="1" applyBorder="1" applyAlignment="1">
      <alignment horizontal="center" vertical="center"/>
    </xf>
    <xf numFmtId="1" fontId="4" fillId="0" borderId="10" xfId="1" applyNumberFormat="1" applyFont="1" applyFill="1" applyBorder="1" applyAlignment="1">
      <alignment horizontal="center" vertical="center"/>
    </xf>
    <xf numFmtId="1" fontId="4" fillId="0" borderId="1" xfId="1" applyNumberFormat="1" applyFont="1" applyBorder="1" applyAlignment="1">
      <alignment horizontal="center" vertical="center"/>
    </xf>
    <xf numFmtId="1" fontId="4" fillId="0" borderId="0" xfId="1" applyNumberFormat="1" applyFont="1" applyBorder="1" applyAlignment="1">
      <alignment horizontal="center" vertical="center"/>
    </xf>
    <xf numFmtId="1" fontId="4" fillId="2" borderId="1" xfId="1" applyNumberFormat="1" applyFont="1" applyFill="1" applyBorder="1" applyAlignment="1">
      <alignment horizontal="center" vertical="center"/>
    </xf>
    <xf numFmtId="1" fontId="4" fillId="2" borderId="0" xfId="1" applyNumberFormat="1" applyFont="1" applyFill="1" applyBorder="1" applyAlignment="1">
      <alignment horizontal="center" vertical="center"/>
    </xf>
    <xf numFmtId="1" fontId="15" fillId="0" borderId="0" xfId="1" applyNumberFormat="1" applyFont="1"/>
    <xf numFmtId="1" fontId="16" fillId="0" borderId="0" xfId="1" applyNumberFormat="1" applyFont="1"/>
    <xf numFmtId="1" fontId="9" fillId="0" borderId="0" xfId="1" applyNumberFormat="1" applyFont="1" applyAlignment="1">
      <alignment wrapText="1"/>
    </xf>
    <xf numFmtId="1" fontId="3" fillId="2" borderId="0" xfId="1" applyNumberFormat="1" applyFont="1" applyFill="1" applyBorder="1" applyAlignment="1">
      <alignment horizontal="center" vertical="center" wrapText="1"/>
    </xf>
    <xf numFmtId="1" fontId="4" fillId="0" borderId="1" xfId="1" applyNumberFormat="1" applyFont="1" applyFill="1" applyBorder="1" applyAlignment="1">
      <alignment vertical="center" wrapText="1"/>
    </xf>
    <xf numFmtId="1" fontId="4" fillId="0" borderId="1" xfId="1" applyNumberFormat="1" applyFont="1" applyFill="1" applyBorder="1" applyAlignment="1">
      <alignment horizontal="center" vertical="center" wrapText="1"/>
    </xf>
    <xf numFmtId="1" fontId="4" fillId="2" borderId="1" xfId="1" applyNumberFormat="1" applyFont="1" applyFill="1" applyBorder="1" applyAlignment="1">
      <alignment vertical="center" wrapText="1"/>
    </xf>
    <xf numFmtId="1" fontId="4" fillId="2" borderId="1" xfId="1" applyNumberFormat="1" applyFont="1" applyFill="1" applyBorder="1" applyAlignment="1">
      <alignment horizontal="center" vertical="center" wrapText="1"/>
    </xf>
    <xf numFmtId="1" fontId="4" fillId="0" borderId="2" xfId="1" applyNumberFormat="1" applyFont="1" applyFill="1" applyBorder="1" applyAlignment="1">
      <alignment horizontal="center" vertical="center"/>
    </xf>
    <xf numFmtId="1" fontId="4" fillId="2" borderId="0" xfId="1" applyNumberFormat="1" applyFont="1" applyFill="1" applyBorder="1" applyAlignment="1">
      <alignment vertical="center" wrapText="1"/>
    </xf>
    <xf numFmtId="1" fontId="4" fillId="2" borderId="0" xfId="1" applyNumberFormat="1" applyFont="1" applyFill="1" applyBorder="1" applyAlignment="1">
      <alignment horizontal="center" vertical="center" wrapText="1"/>
    </xf>
    <xf numFmtId="1" fontId="14" fillId="2" borderId="2" xfId="1" applyNumberFormat="1" applyFont="1" applyFill="1" applyBorder="1" applyAlignment="1">
      <alignment horizontal="center" vertical="center"/>
    </xf>
    <xf numFmtId="1" fontId="14" fillId="0" borderId="0" xfId="1" applyNumberFormat="1" applyFont="1" applyFill="1" applyBorder="1" applyAlignment="1">
      <alignment vertical="center" wrapText="1"/>
    </xf>
    <xf numFmtId="1" fontId="14" fillId="0" borderId="0" xfId="1" applyNumberFormat="1" applyFont="1" applyFill="1" applyBorder="1" applyAlignment="1">
      <alignment horizontal="center" vertical="center" wrapText="1"/>
    </xf>
    <xf numFmtId="1" fontId="4" fillId="2" borderId="13" xfId="1" applyNumberFormat="1" applyFont="1" applyFill="1" applyBorder="1" applyAlignment="1">
      <alignment horizontal="center" vertical="center" wrapText="1"/>
    </xf>
    <xf numFmtId="1" fontId="4" fillId="2" borderId="13" xfId="1" applyNumberFormat="1" applyFont="1" applyFill="1" applyBorder="1" applyAlignment="1">
      <alignment horizontal="center" vertical="center"/>
    </xf>
    <xf numFmtId="1" fontId="4" fillId="0" borderId="14" xfId="1" applyNumberFormat="1" applyFont="1" applyFill="1" applyBorder="1" applyAlignment="1">
      <alignment vertical="center" wrapText="1"/>
    </xf>
    <xf numFmtId="1" fontId="4" fillId="2" borderId="14" xfId="1" applyNumberFormat="1" applyFont="1" applyFill="1" applyBorder="1" applyAlignment="1">
      <alignment horizontal="center" vertical="center" wrapText="1"/>
    </xf>
    <xf numFmtId="1" fontId="4" fillId="0" borderId="14" xfId="1" applyNumberFormat="1" applyFont="1" applyFill="1" applyBorder="1" applyAlignment="1">
      <alignment horizontal="center" vertical="center"/>
    </xf>
    <xf numFmtId="1" fontId="4" fillId="0" borderId="15" xfId="1" applyNumberFormat="1" applyFont="1" applyFill="1" applyBorder="1" applyAlignment="1">
      <alignment vertical="center" wrapText="1"/>
    </xf>
    <xf numFmtId="1" fontId="4" fillId="0" borderId="3" xfId="1" applyNumberFormat="1" applyFont="1" applyFill="1" applyBorder="1" applyAlignment="1">
      <alignment horizontal="center" vertical="center" wrapText="1"/>
    </xf>
    <xf numFmtId="1" fontId="4" fillId="0" borderId="3" xfId="1" applyNumberFormat="1" applyFont="1" applyFill="1" applyBorder="1" applyAlignment="1">
      <alignment horizontal="center" vertical="center"/>
    </xf>
    <xf numFmtId="1" fontId="4" fillId="0" borderId="13" xfId="1" applyNumberFormat="1" applyFont="1" applyFill="1" applyBorder="1" applyAlignment="1">
      <alignment horizontal="center" vertical="center" wrapText="1"/>
    </xf>
    <xf numFmtId="1" fontId="4" fillId="0" borderId="13" xfId="1" applyNumberFormat="1" applyFont="1" applyFill="1" applyBorder="1" applyAlignment="1">
      <alignment horizontal="center" vertical="center"/>
    </xf>
    <xf numFmtId="1" fontId="4" fillId="0" borderId="0" xfId="1" applyNumberFormat="1" applyFont="1" applyFill="1" applyBorder="1" applyAlignment="1">
      <alignment vertical="center" wrapText="1"/>
    </xf>
    <xf numFmtId="1" fontId="4" fillId="0" borderId="0" xfId="1" applyNumberFormat="1" applyFont="1" applyFill="1" applyBorder="1" applyAlignment="1">
      <alignment horizontal="center" vertical="center" wrapText="1"/>
    </xf>
    <xf numFmtId="1" fontId="5" fillId="0" borderId="1" xfId="1" applyNumberFormat="1" applyFont="1" applyBorder="1" applyAlignment="1">
      <alignment wrapText="1"/>
    </xf>
    <xf numFmtId="1" fontId="17" fillId="0" borderId="1" xfId="1" applyNumberFormat="1" applyFont="1" applyBorder="1" applyAlignment="1">
      <alignment horizontal="center" vertical="center" wrapText="1"/>
    </xf>
    <xf numFmtId="1" fontId="5" fillId="0" borderId="1" xfId="1" applyNumberFormat="1" applyFont="1" applyBorder="1" applyAlignment="1">
      <alignment horizontal="center" vertical="center" wrapText="1"/>
    </xf>
    <xf numFmtId="1" fontId="4" fillId="2" borderId="2" xfId="1" applyNumberFormat="1" applyFont="1" applyFill="1" applyBorder="1" applyAlignment="1">
      <alignment horizontal="center" vertical="center"/>
    </xf>
    <xf numFmtId="1" fontId="5" fillId="0" borderId="0" xfId="1" applyNumberFormat="1" applyFont="1" applyBorder="1" applyAlignment="1">
      <alignment wrapText="1"/>
    </xf>
    <xf numFmtId="1" fontId="5" fillId="0" borderId="0" xfId="1" applyNumberFormat="1" applyFont="1" applyBorder="1" applyAlignment="1">
      <alignment horizontal="center" vertical="center" wrapText="1"/>
    </xf>
    <xf numFmtId="1" fontId="4" fillId="0" borderId="0" xfId="1" applyNumberFormat="1" applyFont="1" applyBorder="1" applyAlignment="1">
      <alignment horizontal="center" vertical="center" wrapText="1"/>
    </xf>
    <xf numFmtId="1" fontId="4" fillId="2" borderId="1" xfId="29" applyNumberFormat="1" applyFont="1" applyFill="1" applyBorder="1" applyAlignment="1">
      <alignment horizontal="left" vertical="center" wrapText="1"/>
    </xf>
    <xf numFmtId="1" fontId="5" fillId="2" borderId="1" xfId="1" applyNumberFormat="1" applyFont="1" applyFill="1" applyBorder="1" applyAlignment="1">
      <alignment horizontal="center" vertical="center"/>
    </xf>
    <xf numFmtId="1" fontId="4" fillId="0" borderId="1" xfId="1" applyNumberFormat="1" applyFont="1" applyBorder="1" applyAlignment="1">
      <alignment wrapText="1"/>
    </xf>
    <xf numFmtId="1" fontId="17" fillId="0" borderId="0" xfId="1" applyNumberFormat="1" applyFont="1" applyBorder="1" applyAlignment="1">
      <alignment wrapText="1"/>
    </xf>
    <xf numFmtId="1" fontId="14" fillId="0" borderId="0" xfId="1" applyNumberFormat="1" applyFont="1" applyBorder="1" applyAlignment="1">
      <alignment wrapText="1"/>
    </xf>
    <xf numFmtId="1" fontId="17" fillId="2" borderId="0" xfId="1" applyNumberFormat="1" applyFont="1" applyFill="1" applyBorder="1" applyAlignment="1">
      <alignment horizontal="center" vertical="center"/>
    </xf>
    <xf numFmtId="1" fontId="4" fillId="0" borderId="0" xfId="29" applyNumberFormat="1" applyFont="1" applyBorder="1" applyAlignment="1">
      <alignment horizontal="left" vertical="center" wrapText="1"/>
    </xf>
    <xf numFmtId="1" fontId="5" fillId="2" borderId="0" xfId="1" applyNumberFormat="1" applyFont="1" applyFill="1" applyBorder="1" applyAlignment="1">
      <alignment horizontal="center" vertical="center"/>
    </xf>
    <xf numFmtId="1" fontId="4" fillId="0" borderId="1" xfId="29" applyNumberFormat="1" applyFont="1" applyBorder="1" applyAlignment="1">
      <alignment horizontal="left" vertical="center" wrapText="1"/>
    </xf>
    <xf numFmtId="1" fontId="4" fillId="0" borderId="0" xfId="1" applyNumberFormat="1" applyFont="1" applyBorder="1" applyAlignment="1">
      <alignment wrapText="1"/>
    </xf>
    <xf numFmtId="1" fontId="4" fillId="0" borderId="1" xfId="29" applyNumberFormat="1" applyFont="1" applyFill="1" applyBorder="1" applyAlignment="1">
      <alignment horizontal="left" vertical="center" wrapText="1"/>
    </xf>
    <xf numFmtId="1" fontId="4" fillId="0" borderId="0" xfId="29" applyNumberFormat="1" applyFont="1" applyFill="1" applyBorder="1" applyAlignment="1">
      <alignment horizontal="left" vertical="center" wrapText="1"/>
    </xf>
    <xf numFmtId="1" fontId="5" fillId="0" borderId="1" xfId="1" applyNumberFormat="1" applyFont="1" applyBorder="1" applyAlignment="1">
      <alignment vertical="center" wrapText="1"/>
    </xf>
    <xf numFmtId="1" fontId="4" fillId="0" borderId="1" xfId="1" applyNumberFormat="1" applyFont="1" applyBorder="1" applyAlignment="1">
      <alignment horizontal="center" vertical="center" wrapText="1"/>
    </xf>
    <xf numFmtId="1" fontId="14" fillId="0" borderId="2" xfId="1" applyNumberFormat="1" applyFont="1" applyFill="1" applyBorder="1" applyAlignment="1">
      <alignment horizontal="center"/>
    </xf>
    <xf numFmtId="1" fontId="14" fillId="0" borderId="0" xfId="1" applyNumberFormat="1" applyFont="1" applyBorder="1" applyAlignment="1">
      <alignment horizontal="center" vertical="center" wrapText="1"/>
    </xf>
    <xf numFmtId="1" fontId="14" fillId="0" borderId="1" xfId="1" applyNumberFormat="1" applyFont="1" applyBorder="1" applyAlignment="1">
      <alignment horizontal="center" vertical="center" wrapText="1"/>
    </xf>
    <xf numFmtId="1" fontId="4" fillId="0" borderId="0" xfId="1" applyNumberFormat="1" applyFont="1" applyBorder="1" applyAlignment="1">
      <alignment horizontal="center"/>
    </xf>
    <xf numFmtId="1" fontId="18" fillId="0" borderId="0" xfId="1" applyNumberFormat="1" applyFont="1"/>
    <xf numFmtId="1" fontId="19" fillId="0" borderId="0" xfId="1" applyNumberFormat="1" applyFont="1" applyAlignment="1">
      <alignment wrapText="1"/>
    </xf>
    <xf numFmtId="1" fontId="19" fillId="0" borderId="0" xfId="1" applyNumberFormat="1" applyFont="1"/>
    <xf numFmtId="4" fontId="4" fillId="0" borderId="1" xfId="30" applyNumberFormat="1" applyFont="1" applyFill="1" applyBorder="1" applyAlignment="1">
      <alignment vertical="center"/>
    </xf>
    <xf numFmtId="4" fontId="4" fillId="0" borderId="1" xfId="1" applyNumberFormat="1" applyFont="1" applyFill="1" applyBorder="1" applyAlignment="1">
      <alignment vertical="center"/>
    </xf>
    <xf numFmtId="4" fontId="4" fillId="0" borderId="1" xfId="1" applyNumberFormat="1" applyFont="1" applyBorder="1" applyAlignment="1">
      <alignment horizontal="right" vertical="center"/>
    </xf>
    <xf numFmtId="4" fontId="4" fillId="0" borderId="1" xfId="1" applyNumberFormat="1" applyFont="1" applyFill="1" applyBorder="1" applyAlignment="1">
      <alignment horizontal="right" vertical="center"/>
    </xf>
    <xf numFmtId="4" fontId="4" fillId="2" borderId="1" xfId="1" applyNumberFormat="1" applyFont="1" applyFill="1" applyBorder="1" applyAlignment="1">
      <alignment horizontal="right" vertical="center"/>
    </xf>
    <xf numFmtId="4" fontId="6" fillId="0" borderId="1" xfId="1" applyNumberFormat="1" applyFont="1" applyBorder="1" applyAlignment="1">
      <alignment horizontal="right" vertical="center"/>
    </xf>
    <xf numFmtId="4" fontId="6" fillId="0" borderId="1" xfId="1" applyNumberFormat="1" applyFont="1" applyFill="1" applyBorder="1" applyAlignment="1">
      <alignment horizontal="right" vertical="center"/>
    </xf>
    <xf numFmtId="4" fontId="6" fillId="2" borderId="1" xfId="1" applyNumberFormat="1" applyFont="1" applyFill="1" applyBorder="1" applyAlignment="1">
      <alignment horizontal="right" vertical="center"/>
    </xf>
    <xf numFmtId="4" fontId="4" fillId="0" borderId="0" xfId="30" applyNumberFormat="1" applyFont="1" applyFill="1" applyBorder="1" applyAlignment="1">
      <alignment vertical="center"/>
    </xf>
    <xf numFmtId="4" fontId="4" fillId="0" borderId="0" xfId="1" applyNumberFormat="1" applyFont="1" applyFill="1" applyBorder="1" applyAlignment="1">
      <alignment vertical="center"/>
    </xf>
    <xf numFmtId="4" fontId="4" fillId="0" borderId="0" xfId="1" applyNumberFormat="1" applyFont="1" applyBorder="1" applyAlignment="1">
      <alignment horizontal="right" vertical="center"/>
    </xf>
    <xf numFmtId="4" fontId="4" fillId="2" borderId="0" xfId="1" applyNumberFormat="1" applyFont="1" applyFill="1" applyBorder="1" applyAlignment="1">
      <alignment horizontal="right" vertical="center"/>
    </xf>
    <xf numFmtId="4" fontId="6" fillId="0" borderId="3" xfId="1" applyNumberFormat="1" applyFont="1" applyBorder="1" applyAlignment="1">
      <alignment horizontal="right" vertical="center"/>
    </xf>
    <xf numFmtId="4" fontId="6" fillId="0" borderId="3" xfId="1" applyNumberFormat="1" applyFont="1" applyFill="1" applyBorder="1" applyAlignment="1">
      <alignment horizontal="right" vertical="center"/>
    </xf>
    <xf numFmtId="4" fontId="4" fillId="0" borderId="0" xfId="1" applyNumberFormat="1" applyFont="1" applyBorder="1" applyAlignment="1">
      <alignment vertical="center"/>
    </xf>
    <xf numFmtId="4" fontId="6" fillId="0" borderId="0" xfId="1" applyNumberFormat="1" applyFont="1" applyBorder="1"/>
    <xf numFmtId="4" fontId="19" fillId="0" borderId="0" xfId="1" applyNumberFormat="1" applyFont="1"/>
    <xf numFmtId="4" fontId="20" fillId="0" borderId="0" xfId="1" applyNumberFormat="1" applyFont="1"/>
    <xf numFmtId="4" fontId="2" fillId="0" borderId="0" xfId="1" applyNumberFormat="1"/>
    <xf numFmtId="9" fontId="9" fillId="0" borderId="0" xfId="1" applyNumberFormat="1" applyFont="1"/>
    <xf numFmtId="9" fontId="3" fillId="2" borderId="1" xfId="1" applyNumberFormat="1" applyFont="1" applyFill="1" applyBorder="1" applyAlignment="1">
      <alignment horizontal="center" vertical="center" wrapText="1"/>
    </xf>
    <xf numFmtId="9" fontId="3" fillId="2" borderId="0" xfId="1" applyNumberFormat="1" applyFont="1" applyFill="1" applyBorder="1" applyAlignment="1">
      <alignment horizontal="center" vertical="center" wrapText="1"/>
    </xf>
    <xf numFmtId="9" fontId="4" fillId="0" borderId="1" xfId="1" applyNumberFormat="1" applyFont="1" applyFill="1" applyBorder="1" applyAlignment="1">
      <alignment horizontal="center" vertical="center"/>
    </xf>
    <xf numFmtId="9" fontId="4" fillId="0" borderId="0" xfId="1" applyNumberFormat="1" applyFont="1" applyFill="1" applyBorder="1" applyAlignment="1">
      <alignment horizontal="center" vertical="center"/>
    </xf>
    <xf numFmtId="9" fontId="19" fillId="0" borderId="0" xfId="1" applyNumberFormat="1" applyFont="1"/>
    <xf numFmtId="1" fontId="21" fillId="0" borderId="1" xfId="1" applyNumberFormat="1" applyFont="1" applyBorder="1" applyAlignment="1">
      <alignment wrapText="1"/>
    </xf>
    <xf numFmtId="1" fontId="21" fillId="0" borderId="1" xfId="1" applyNumberFormat="1" applyFont="1" applyBorder="1" applyAlignment="1">
      <alignment horizontal="center" vertical="center" wrapText="1"/>
    </xf>
    <xf numFmtId="0" fontId="9" fillId="0" borderId="0" xfId="1" applyNumberFormat="1" applyFont="1"/>
    <xf numFmtId="0" fontId="3" fillId="2" borderId="1" xfId="1" applyNumberFormat="1" applyFont="1" applyFill="1" applyBorder="1" applyAlignment="1">
      <alignment horizontal="center" vertical="center" wrapText="1"/>
    </xf>
    <xf numFmtId="0" fontId="3" fillId="2" borderId="0" xfId="1" applyNumberFormat="1" applyFont="1" applyFill="1" applyBorder="1" applyAlignment="1">
      <alignment horizontal="center" vertical="center" wrapText="1"/>
    </xf>
    <xf numFmtId="0" fontId="4" fillId="0" borderId="1" xfId="1" applyNumberFormat="1" applyFont="1" applyFill="1" applyBorder="1" applyAlignment="1">
      <alignment horizontal="center" vertical="center" wrapText="1"/>
    </xf>
    <xf numFmtId="0" fontId="4" fillId="2" borderId="1" xfId="1" applyNumberFormat="1" applyFont="1" applyFill="1" applyBorder="1" applyAlignment="1">
      <alignment horizontal="center" vertical="center" wrapText="1"/>
    </xf>
    <xf numFmtId="0" fontId="4" fillId="2" borderId="0" xfId="1" applyNumberFormat="1" applyFont="1" applyFill="1" applyBorder="1" applyAlignment="1">
      <alignment horizontal="center" vertical="center" wrapText="1"/>
    </xf>
    <xf numFmtId="0" fontId="14" fillId="2" borderId="0" xfId="1" applyNumberFormat="1" applyFont="1" applyFill="1" applyBorder="1" applyAlignment="1">
      <alignment horizontal="center" vertical="center" wrapText="1"/>
    </xf>
    <xf numFmtId="0" fontId="4" fillId="2" borderId="19" xfId="1" applyNumberFormat="1" applyFont="1" applyFill="1" applyBorder="1" applyAlignment="1">
      <alignment horizontal="center" vertical="center" wrapText="1"/>
    </xf>
    <xf numFmtId="0" fontId="4" fillId="2" borderId="14" xfId="1" applyNumberFormat="1" applyFont="1" applyFill="1" applyBorder="1" applyAlignment="1">
      <alignment horizontal="center" vertical="center" wrapText="1"/>
    </xf>
    <xf numFmtId="0" fontId="4" fillId="2" borderId="3" xfId="1" applyNumberFormat="1" applyFont="1" applyFill="1" applyBorder="1" applyAlignment="1">
      <alignment horizontal="center" vertical="center" wrapText="1"/>
    </xf>
    <xf numFmtId="0" fontId="4" fillId="0" borderId="13" xfId="1" applyNumberFormat="1" applyFont="1" applyFill="1" applyBorder="1" applyAlignment="1">
      <alignment horizontal="center" vertical="center" wrapText="1"/>
    </xf>
    <xf numFmtId="0" fontId="14" fillId="0" borderId="0" xfId="1" applyNumberFormat="1" applyFont="1" applyFill="1" applyBorder="1" applyAlignment="1">
      <alignment horizontal="center" vertical="center" wrapText="1"/>
    </xf>
    <xf numFmtId="0" fontId="4" fillId="0" borderId="0" xfId="1" applyNumberFormat="1" applyFont="1" applyFill="1" applyBorder="1" applyAlignment="1">
      <alignment horizontal="center" vertical="center" wrapText="1"/>
    </xf>
    <xf numFmtId="0" fontId="4" fillId="0" borderId="1" xfId="1" applyNumberFormat="1" applyFont="1" applyBorder="1" applyAlignment="1">
      <alignment horizontal="center" vertical="center"/>
    </xf>
    <xf numFmtId="0" fontId="4" fillId="0" borderId="1" xfId="1" applyNumberFormat="1" applyFont="1" applyFill="1" applyBorder="1" applyAlignment="1">
      <alignment horizontal="center" vertical="center"/>
    </xf>
    <xf numFmtId="0" fontId="14" fillId="0" borderId="0" xfId="1" applyNumberFormat="1" applyFont="1" applyFill="1" applyBorder="1" applyAlignment="1">
      <alignment horizontal="center" vertical="center"/>
    </xf>
    <xf numFmtId="0" fontId="4" fillId="0" borderId="0" xfId="1" applyNumberFormat="1" applyFont="1" applyBorder="1" applyAlignment="1">
      <alignment horizontal="center" vertical="center"/>
    </xf>
    <xf numFmtId="0" fontId="4" fillId="0" borderId="0" xfId="1" applyNumberFormat="1" applyFont="1" applyFill="1" applyBorder="1" applyAlignment="1">
      <alignment horizontal="center" vertical="center"/>
    </xf>
    <xf numFmtId="0" fontId="4" fillId="3" borderId="1" xfId="1" applyNumberFormat="1" applyFont="1" applyFill="1" applyBorder="1" applyAlignment="1">
      <alignment horizontal="center" vertical="center"/>
    </xf>
    <xf numFmtId="0" fontId="14" fillId="0" borderId="0" xfId="1" applyNumberFormat="1" applyFont="1" applyBorder="1" applyAlignment="1">
      <alignment horizontal="center" vertical="center"/>
    </xf>
    <xf numFmtId="0" fontId="19" fillId="0" borderId="0" xfId="1" applyNumberFormat="1" applyFont="1"/>
    <xf numFmtId="4" fontId="6" fillId="0" borderId="8" xfId="1" applyNumberFormat="1" applyFont="1" applyBorder="1" applyAlignment="1">
      <alignment horizontal="left"/>
    </xf>
    <xf numFmtId="1" fontId="4" fillId="2" borderId="13" xfId="1" applyNumberFormat="1" applyFont="1" applyFill="1" applyBorder="1" applyAlignment="1">
      <alignment vertical="top" wrapText="1"/>
    </xf>
    <xf numFmtId="1" fontId="4" fillId="0" borderId="13" xfId="1" applyNumberFormat="1" applyFont="1" applyFill="1" applyBorder="1" applyAlignment="1">
      <alignment vertical="top" wrapText="1"/>
    </xf>
    <xf numFmtId="1" fontId="4" fillId="2" borderId="1" xfId="1" applyNumberFormat="1" applyFont="1" applyFill="1" applyBorder="1" applyAlignment="1">
      <alignment vertical="top" wrapText="1"/>
    </xf>
    <xf numFmtId="1" fontId="4" fillId="0" borderId="1" xfId="29" applyNumberFormat="1" applyFont="1" applyBorder="1" applyAlignment="1">
      <alignment horizontal="left" vertical="top" wrapText="1"/>
    </xf>
    <xf numFmtId="1" fontId="4" fillId="0" borderId="3" xfId="1" applyNumberFormat="1" applyFont="1" applyBorder="1" applyAlignment="1">
      <alignment horizontal="center" vertical="center"/>
    </xf>
    <xf numFmtId="1" fontId="5" fillId="0" borderId="3" xfId="1" applyNumberFormat="1" applyFont="1" applyBorder="1" applyAlignment="1">
      <alignment vertical="top" wrapText="1"/>
    </xf>
    <xf numFmtId="1" fontId="21" fillId="0" borderId="3" xfId="1" applyNumberFormat="1" applyFont="1" applyBorder="1" applyAlignment="1">
      <alignment horizontal="center" vertical="center" wrapText="1"/>
    </xf>
    <xf numFmtId="1" fontId="4" fillId="0" borderId="3" xfId="1" applyNumberFormat="1" applyFont="1" applyBorder="1" applyAlignment="1">
      <alignment horizontal="center" vertical="center" wrapText="1"/>
    </xf>
    <xf numFmtId="1" fontId="5" fillId="2" borderId="3" xfId="1" applyNumberFormat="1" applyFont="1" applyFill="1" applyBorder="1" applyAlignment="1">
      <alignment horizontal="center" vertical="center"/>
    </xf>
    <xf numFmtId="0" fontId="4" fillId="0" borderId="3" xfId="1" applyNumberFormat="1" applyFont="1" applyFill="1" applyBorder="1" applyAlignment="1">
      <alignment horizontal="center" vertical="center"/>
    </xf>
    <xf numFmtId="4" fontId="4" fillId="0" borderId="3" xfId="30" applyNumberFormat="1" applyFont="1" applyFill="1" applyBorder="1" applyAlignment="1">
      <alignment vertical="center"/>
    </xf>
    <xf numFmtId="4" fontId="4" fillId="0" borderId="3" xfId="1" applyNumberFormat="1" applyFont="1" applyFill="1" applyBorder="1" applyAlignment="1">
      <alignment vertical="center"/>
    </xf>
    <xf numFmtId="9" fontId="4" fillId="0" borderId="3" xfId="1" applyNumberFormat="1" applyFont="1" applyFill="1" applyBorder="1" applyAlignment="1">
      <alignment horizontal="center" vertical="center"/>
    </xf>
    <xf numFmtId="4" fontId="4" fillId="0" borderId="3" xfId="1" applyNumberFormat="1" applyFont="1" applyBorder="1" applyAlignment="1">
      <alignment horizontal="right" vertical="center"/>
    </xf>
    <xf numFmtId="4" fontId="4" fillId="0" borderId="3" xfId="1" applyNumberFormat="1" applyFont="1" applyFill="1" applyBorder="1" applyAlignment="1">
      <alignment horizontal="right" vertical="center"/>
    </xf>
    <xf numFmtId="4" fontId="4" fillId="2" borderId="3" xfId="1" applyNumberFormat="1" applyFont="1" applyFill="1" applyBorder="1" applyAlignment="1">
      <alignment horizontal="right" vertical="center"/>
    </xf>
    <xf numFmtId="1" fontId="4" fillId="0" borderId="8" xfId="1" applyNumberFormat="1" applyFont="1" applyBorder="1" applyAlignment="1">
      <alignment horizontal="center"/>
    </xf>
    <xf numFmtId="1" fontId="4" fillId="0" borderId="8" xfId="1" applyNumberFormat="1" applyFont="1" applyFill="1" applyBorder="1" applyAlignment="1">
      <alignment horizontal="center" vertical="center"/>
    </xf>
    <xf numFmtId="1" fontId="5" fillId="0" borderId="8" xfId="1" applyNumberFormat="1" applyFont="1" applyBorder="1" applyAlignment="1">
      <alignment wrapText="1"/>
    </xf>
    <xf numFmtId="1" fontId="4" fillId="0" borderId="8" xfId="1" applyNumberFormat="1" applyFont="1" applyBorder="1" applyAlignment="1">
      <alignment horizontal="center" vertical="center" wrapText="1"/>
    </xf>
    <xf numFmtId="1" fontId="5" fillId="2" borderId="8" xfId="1" applyNumberFormat="1" applyFont="1" applyFill="1" applyBorder="1" applyAlignment="1">
      <alignment horizontal="center" vertical="center"/>
    </xf>
    <xf numFmtId="0" fontId="4" fillId="0" borderId="8" xfId="1" applyNumberFormat="1" applyFont="1" applyFill="1" applyBorder="1" applyAlignment="1">
      <alignment horizontal="center" vertical="center"/>
    </xf>
    <xf numFmtId="9" fontId="6" fillId="0" borderId="8" xfId="1" applyNumberFormat="1" applyFont="1" applyBorder="1" applyAlignment="1">
      <alignment horizontal="left"/>
    </xf>
    <xf numFmtId="4" fontId="6" fillId="0" borderId="8" xfId="1" applyNumberFormat="1" applyFont="1" applyBorder="1" applyAlignment="1">
      <alignment horizontal="right" vertical="center"/>
    </xf>
    <xf numFmtId="0" fontId="0" fillId="0" borderId="8" xfId="0" applyBorder="1"/>
    <xf numFmtId="4" fontId="6" fillId="0" borderId="7" xfId="1" applyNumberFormat="1" applyFont="1" applyBorder="1" applyAlignment="1">
      <alignment horizontal="left"/>
    </xf>
    <xf numFmtId="4" fontId="6" fillId="0" borderId="8" xfId="1" applyNumberFormat="1" applyFont="1" applyBorder="1" applyAlignment="1">
      <alignment horizontal="left"/>
    </xf>
    <xf numFmtId="4" fontId="6" fillId="0" borderId="9" xfId="1" applyNumberFormat="1" applyFont="1" applyBorder="1" applyAlignment="1">
      <alignment horizontal="left"/>
    </xf>
    <xf numFmtId="4" fontId="6" fillId="0" borderId="3" xfId="1" applyNumberFormat="1" applyFont="1" applyBorder="1" applyAlignment="1">
      <alignment horizontal="left"/>
    </xf>
    <xf numFmtId="1" fontId="22" fillId="0" borderId="0" xfId="1" applyNumberFormat="1" applyFont="1" applyAlignment="1">
      <alignment horizontal="center" vertical="center"/>
    </xf>
    <xf numFmtId="4" fontId="6" fillId="0" borderId="4" xfId="30" applyNumberFormat="1" applyFont="1" applyFill="1" applyBorder="1" applyAlignment="1">
      <alignment horizontal="left" vertical="center"/>
    </xf>
    <xf numFmtId="4" fontId="6" fillId="0" borderId="5" xfId="30" applyNumberFormat="1" applyFont="1" applyFill="1" applyBorder="1" applyAlignment="1">
      <alignment horizontal="left" vertical="center"/>
    </xf>
    <xf numFmtId="4" fontId="6" fillId="0" borderId="6" xfId="30" applyNumberFormat="1" applyFont="1" applyFill="1" applyBorder="1" applyAlignment="1">
      <alignment horizontal="left" vertical="center"/>
    </xf>
    <xf numFmtId="4" fontId="6" fillId="0" borderId="4" xfId="1" applyNumberFormat="1" applyFont="1" applyBorder="1" applyAlignment="1">
      <alignment horizontal="left"/>
    </xf>
    <xf numFmtId="4" fontId="6" fillId="0" borderId="5" xfId="1" applyNumberFormat="1" applyFont="1" applyBorder="1" applyAlignment="1">
      <alignment horizontal="left"/>
    </xf>
    <xf numFmtId="4" fontId="6" fillId="0" borderId="6" xfId="1" applyNumberFormat="1" applyFont="1" applyBorder="1" applyAlignment="1">
      <alignment horizontal="left"/>
    </xf>
    <xf numFmtId="1" fontId="4" fillId="0" borderId="1" xfId="1" applyNumberFormat="1" applyFont="1" applyFill="1" applyBorder="1" applyAlignment="1">
      <alignment horizontal="center" vertical="center"/>
    </xf>
    <xf numFmtId="1" fontId="4" fillId="2" borderId="16" xfId="1" applyNumberFormat="1" applyFont="1" applyFill="1" applyBorder="1" applyAlignment="1">
      <alignment horizontal="center" vertical="center"/>
    </xf>
    <xf numFmtId="1" fontId="4" fillId="2" borderId="17" xfId="1" applyNumberFormat="1" applyFont="1" applyFill="1" applyBorder="1" applyAlignment="1">
      <alignment horizontal="center" vertical="center"/>
    </xf>
    <xf numFmtId="1" fontId="4" fillId="2" borderId="18" xfId="1" applyNumberFormat="1" applyFont="1" applyFill="1" applyBorder="1" applyAlignment="1">
      <alignment horizontal="center" vertical="center"/>
    </xf>
  </cellXfs>
  <cellStyles count="39">
    <cellStyle name="Dziesiętny 2" xfId="2"/>
    <cellStyle name="Dziesiętny 2 2" xfId="3"/>
    <cellStyle name="Dziesiętny 3" xfId="4"/>
    <cellStyle name="Dziesiętny 3 2" xfId="5"/>
    <cellStyle name="Excel Built-in Normal 1" xfId="6"/>
    <cellStyle name="Heading" xfId="7"/>
    <cellStyle name="Heading1" xfId="8"/>
    <cellStyle name="Normal 2 16" xfId="9"/>
    <cellStyle name="Normal 2 16 2" xfId="10"/>
    <cellStyle name="Normal_wyysyjqqhjq9yjqjys9lys4sl8dl4C2lhyh9Ch2q 1 " xfId="11"/>
    <cellStyle name="Normalny" xfId="0" builtinId="0"/>
    <cellStyle name="Normalny 10" xfId="1"/>
    <cellStyle name="Normalny 2" xfId="12"/>
    <cellStyle name="Normalny 2 2" xfId="13"/>
    <cellStyle name="Normalny 2 2 2" xfId="14"/>
    <cellStyle name="Normalny 2 3" xfId="15"/>
    <cellStyle name="Normalny 3" xfId="16"/>
    <cellStyle name="Normalny 3 2" xfId="17"/>
    <cellStyle name="Normalny 3 3" xfId="18"/>
    <cellStyle name="Normalny 4" xfId="19"/>
    <cellStyle name="Normalny 4 2" xfId="20"/>
    <cellStyle name="Normalny 5" xfId="21"/>
    <cellStyle name="Normalny 5 2" xfId="22"/>
    <cellStyle name="Normalny 5 2 2" xfId="23"/>
    <cellStyle name="Normalny 6" xfId="24"/>
    <cellStyle name="Normalny 6 2" xfId="25"/>
    <cellStyle name="Normalny 7" xfId="26"/>
    <cellStyle name="Normalny 8" xfId="27"/>
    <cellStyle name="Normalny 9" xfId="28"/>
    <cellStyle name="Normalny_Centralna ster. Chełm" xfId="29"/>
    <cellStyle name="Normalny_Wycena stawka VAT" xfId="30"/>
    <cellStyle name="Procentowy 2" xfId="31"/>
    <cellStyle name="Procentowy 2 2" xfId="32"/>
    <cellStyle name="Procentowy 3" xfId="33"/>
    <cellStyle name="Result" xfId="34"/>
    <cellStyle name="Result2" xfId="35"/>
    <cellStyle name="Walutowy 2" xfId="36"/>
    <cellStyle name="Walutowy 2 2" xfId="37"/>
    <cellStyle name="Walutowy 3" xfId="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57"/>
  <sheetViews>
    <sheetView tabSelected="1" topLeftCell="A37" workbookViewId="0">
      <selection activeCell="K54" sqref="K54"/>
    </sheetView>
  </sheetViews>
  <sheetFormatPr defaultRowHeight="15"/>
  <cols>
    <col min="3" max="3" width="58.7109375" customWidth="1"/>
    <col min="4" max="4" width="14.28515625" customWidth="1"/>
    <col min="5" max="5" width="13.28515625" customWidth="1"/>
    <col min="8" max="8" width="11.7109375" customWidth="1"/>
    <col min="9" max="9" width="11.28515625" customWidth="1"/>
    <col min="11" max="11" width="13.7109375" customWidth="1"/>
    <col min="12" max="12" width="12" customWidth="1"/>
    <col min="13" max="13" width="15.140625" customWidth="1"/>
  </cols>
  <sheetData>
    <row r="2" spans="1:13">
      <c r="A2" s="4" t="s">
        <v>65</v>
      </c>
      <c r="B2" s="1"/>
      <c r="C2" s="18"/>
      <c r="D2" s="1"/>
      <c r="E2" s="1"/>
      <c r="F2" s="1"/>
      <c r="G2" s="1"/>
      <c r="H2" s="1"/>
      <c r="I2" s="1"/>
      <c r="J2" s="1"/>
      <c r="K2" s="1"/>
      <c r="L2" s="19" t="s">
        <v>0</v>
      </c>
      <c r="M2" s="1"/>
    </row>
    <row r="3" spans="1:13" ht="15.75">
      <c r="A3" s="150" t="s">
        <v>1</v>
      </c>
      <c r="B3" s="150"/>
      <c r="C3" s="150"/>
      <c r="D3" s="150"/>
      <c r="E3" s="150"/>
      <c r="F3" s="150"/>
      <c r="G3" s="150"/>
      <c r="H3" s="150"/>
      <c r="I3" s="150"/>
      <c r="J3" s="150"/>
      <c r="K3" s="150"/>
      <c r="L3" s="150"/>
      <c r="M3" s="150"/>
    </row>
    <row r="4" spans="1:13">
      <c r="A4" s="5"/>
      <c r="B4" s="5"/>
      <c r="C4" s="18"/>
      <c r="D4" s="20"/>
      <c r="E4" s="20"/>
      <c r="F4" s="5"/>
      <c r="G4" s="99"/>
      <c r="H4" s="5"/>
      <c r="I4" s="5"/>
      <c r="J4" s="91"/>
      <c r="K4" s="5"/>
      <c r="L4" s="5"/>
      <c r="M4" s="5"/>
    </row>
    <row r="5" spans="1:13" ht="51">
      <c r="A5" s="6" t="s">
        <v>2</v>
      </c>
      <c r="B5" s="6" t="s">
        <v>3</v>
      </c>
      <c r="C5" s="2" t="s">
        <v>4</v>
      </c>
      <c r="D5" s="2" t="s">
        <v>5</v>
      </c>
      <c r="E5" s="2" t="s">
        <v>6</v>
      </c>
      <c r="F5" s="2" t="s">
        <v>7</v>
      </c>
      <c r="G5" s="100" t="s">
        <v>8</v>
      </c>
      <c r="H5" s="2" t="s">
        <v>9</v>
      </c>
      <c r="I5" s="2" t="s">
        <v>10</v>
      </c>
      <c r="J5" s="92" t="s">
        <v>11</v>
      </c>
      <c r="K5" s="2" t="s">
        <v>12</v>
      </c>
      <c r="L5" s="2" t="s">
        <v>13</v>
      </c>
      <c r="M5" s="2" t="s">
        <v>14</v>
      </c>
    </row>
    <row r="6" spans="1:13">
      <c r="A6" s="2">
        <v>1</v>
      </c>
      <c r="B6" s="2">
        <v>2</v>
      </c>
      <c r="C6" s="2">
        <v>3</v>
      </c>
      <c r="D6" s="2">
        <v>4</v>
      </c>
      <c r="E6" s="2">
        <v>5</v>
      </c>
      <c r="F6" s="2">
        <v>6</v>
      </c>
      <c r="G6" s="100">
        <v>7</v>
      </c>
      <c r="H6" s="2">
        <v>8</v>
      </c>
      <c r="I6" s="2">
        <v>9</v>
      </c>
      <c r="J6" s="2">
        <v>10</v>
      </c>
      <c r="K6" s="2">
        <v>11</v>
      </c>
      <c r="L6" s="2">
        <v>12</v>
      </c>
      <c r="M6" s="2">
        <v>13</v>
      </c>
    </row>
    <row r="7" spans="1:13">
      <c r="A7" s="7"/>
      <c r="B7" s="7"/>
      <c r="C7" s="21"/>
      <c r="D7" s="21"/>
      <c r="E7" s="21"/>
      <c r="F7" s="21"/>
      <c r="G7" s="101"/>
      <c r="H7" s="21"/>
      <c r="I7" s="21"/>
      <c r="J7" s="93"/>
      <c r="K7" s="21"/>
      <c r="L7" s="21"/>
      <c r="M7" s="21"/>
    </row>
    <row r="8" spans="1:13" ht="195">
      <c r="A8" s="157">
        <v>1</v>
      </c>
      <c r="B8" s="8" t="s">
        <v>15</v>
      </c>
      <c r="C8" s="22" t="s">
        <v>16</v>
      </c>
      <c r="D8" s="23"/>
      <c r="E8" s="23"/>
      <c r="F8" s="8" t="s">
        <v>17</v>
      </c>
      <c r="G8" s="102">
        <v>450</v>
      </c>
      <c r="H8" s="72">
        <v>0</v>
      </c>
      <c r="I8" s="73">
        <f>H8*J8+H8</f>
        <v>0</v>
      </c>
      <c r="J8" s="94">
        <v>0.08</v>
      </c>
      <c r="K8" s="74">
        <f>G8*H8</f>
        <v>0</v>
      </c>
      <c r="L8" s="75">
        <f>M8-K8</f>
        <v>0</v>
      </c>
      <c r="M8" s="76">
        <f>G8*I8</f>
        <v>0</v>
      </c>
    </row>
    <row r="9" spans="1:13" ht="123" customHeight="1">
      <c r="A9" s="157"/>
      <c r="B9" s="8" t="s">
        <v>18</v>
      </c>
      <c r="C9" s="123" t="s">
        <v>66</v>
      </c>
      <c r="D9" s="25"/>
      <c r="E9" s="25"/>
      <c r="F9" s="16" t="s">
        <v>17</v>
      </c>
      <c r="G9" s="103">
        <v>350</v>
      </c>
      <c r="H9" s="72">
        <v>0</v>
      </c>
      <c r="I9" s="73">
        <f t="shared" ref="I9:I10" si="0">H9*J9+H9</f>
        <v>0</v>
      </c>
      <c r="J9" s="94">
        <v>0.08</v>
      </c>
      <c r="K9" s="74">
        <f t="shared" ref="K9:K10" si="1">G9*H9</f>
        <v>0</v>
      </c>
      <c r="L9" s="75">
        <f>M9-K9</f>
        <v>0</v>
      </c>
      <c r="M9" s="76">
        <f t="shared" ref="M9:M10" si="2">G9*I9</f>
        <v>0</v>
      </c>
    </row>
    <row r="10" spans="1:13" ht="165">
      <c r="A10" s="157"/>
      <c r="B10" s="8" t="s">
        <v>19</v>
      </c>
      <c r="C10" s="24" t="s">
        <v>20</v>
      </c>
      <c r="D10" s="25"/>
      <c r="E10" s="25"/>
      <c r="F10" s="16" t="s">
        <v>17</v>
      </c>
      <c r="G10" s="103">
        <v>40</v>
      </c>
      <c r="H10" s="72">
        <v>0</v>
      </c>
      <c r="I10" s="73">
        <f t="shared" si="0"/>
        <v>0</v>
      </c>
      <c r="J10" s="94">
        <v>0.08</v>
      </c>
      <c r="K10" s="74">
        <f t="shared" si="1"/>
        <v>0</v>
      </c>
      <c r="L10" s="75">
        <f t="shared" ref="L10:L50" si="3">M10-K10</f>
        <v>0</v>
      </c>
      <c r="M10" s="76">
        <f t="shared" si="2"/>
        <v>0</v>
      </c>
    </row>
    <row r="11" spans="1:13" ht="15.75">
      <c r="A11" s="26"/>
      <c r="B11" s="9"/>
      <c r="C11" s="27"/>
      <c r="D11" s="28"/>
      <c r="E11" s="28"/>
      <c r="F11" s="17"/>
      <c r="G11" s="104"/>
      <c r="H11" s="151" t="s">
        <v>21</v>
      </c>
      <c r="I11" s="152"/>
      <c r="J11" s="153"/>
      <c r="K11" s="77">
        <v>0</v>
      </c>
      <c r="L11" s="75">
        <v>0</v>
      </c>
      <c r="M11" s="79">
        <v>0</v>
      </c>
    </row>
    <row r="12" spans="1:13">
      <c r="A12" s="29"/>
      <c r="B12" s="10"/>
      <c r="C12" s="30"/>
      <c r="D12" s="31"/>
      <c r="E12" s="31"/>
      <c r="F12" s="10"/>
      <c r="G12" s="105"/>
      <c r="H12" s="80"/>
      <c r="I12" s="81"/>
      <c r="J12" s="95"/>
      <c r="K12" s="82"/>
      <c r="L12" s="75"/>
      <c r="M12" s="83"/>
    </row>
    <row r="13" spans="1:13" ht="200.25" customHeight="1">
      <c r="A13" s="158">
        <v>2</v>
      </c>
      <c r="B13" s="3" t="s">
        <v>22</v>
      </c>
      <c r="C13" s="121" t="s">
        <v>58</v>
      </c>
      <c r="D13" s="32"/>
      <c r="E13" s="32"/>
      <c r="F13" s="33" t="s">
        <v>17</v>
      </c>
      <c r="G13" s="106">
        <v>10</v>
      </c>
      <c r="H13" s="72">
        <v>0</v>
      </c>
      <c r="I13" s="73">
        <f t="shared" ref="I13:I16" si="4">H13*J13+H13</f>
        <v>0</v>
      </c>
      <c r="J13" s="94">
        <v>0.08</v>
      </c>
      <c r="K13" s="74">
        <f t="shared" ref="K13:K16" si="5">G13*H13</f>
        <v>0</v>
      </c>
      <c r="L13" s="75">
        <f t="shared" si="3"/>
        <v>0</v>
      </c>
      <c r="M13" s="76">
        <f t="shared" ref="M13:M16" si="6">G13*I13</f>
        <v>0</v>
      </c>
    </row>
    <row r="14" spans="1:13" ht="90">
      <c r="A14" s="159"/>
      <c r="B14" s="11" t="s">
        <v>23</v>
      </c>
      <c r="C14" s="34" t="s">
        <v>60</v>
      </c>
      <c r="D14" s="32"/>
      <c r="E14" s="35"/>
      <c r="F14" s="36" t="s">
        <v>17</v>
      </c>
      <c r="G14" s="107">
        <v>10</v>
      </c>
      <c r="H14" s="72">
        <v>0</v>
      </c>
      <c r="I14" s="73">
        <f t="shared" si="4"/>
        <v>0</v>
      </c>
      <c r="J14" s="94">
        <v>0.08</v>
      </c>
      <c r="K14" s="74">
        <f t="shared" si="5"/>
        <v>0</v>
      </c>
      <c r="L14" s="75">
        <f t="shared" si="3"/>
        <v>0</v>
      </c>
      <c r="M14" s="76">
        <f t="shared" si="6"/>
        <v>0</v>
      </c>
    </row>
    <row r="15" spans="1:13" ht="90">
      <c r="A15" s="159"/>
      <c r="B15" s="12" t="s">
        <v>24</v>
      </c>
      <c r="C15" s="37" t="s">
        <v>61</v>
      </c>
      <c r="D15" s="38"/>
      <c r="E15" s="38"/>
      <c r="F15" s="39" t="s">
        <v>17</v>
      </c>
      <c r="G15" s="108">
        <v>10</v>
      </c>
      <c r="H15" s="72">
        <v>0</v>
      </c>
      <c r="I15" s="73">
        <f t="shared" si="4"/>
        <v>0</v>
      </c>
      <c r="J15" s="94">
        <v>0.08</v>
      </c>
      <c r="K15" s="74">
        <f t="shared" si="5"/>
        <v>0</v>
      </c>
      <c r="L15" s="75">
        <f t="shared" si="3"/>
        <v>0</v>
      </c>
      <c r="M15" s="76">
        <f t="shared" si="6"/>
        <v>0</v>
      </c>
    </row>
    <row r="16" spans="1:13" ht="182.25" customHeight="1">
      <c r="A16" s="160"/>
      <c r="B16" s="13" t="s">
        <v>25</v>
      </c>
      <c r="C16" s="122" t="s">
        <v>59</v>
      </c>
      <c r="D16" s="40"/>
      <c r="E16" s="40"/>
      <c r="F16" s="41" t="s">
        <v>17</v>
      </c>
      <c r="G16" s="109">
        <v>40</v>
      </c>
      <c r="H16" s="72">
        <v>0</v>
      </c>
      <c r="I16" s="73">
        <f t="shared" si="4"/>
        <v>0</v>
      </c>
      <c r="J16" s="94">
        <v>0.08</v>
      </c>
      <c r="K16" s="74">
        <f t="shared" si="5"/>
        <v>0</v>
      </c>
      <c r="L16" s="75">
        <f t="shared" si="3"/>
        <v>0</v>
      </c>
      <c r="M16" s="76">
        <f t="shared" si="6"/>
        <v>0</v>
      </c>
    </row>
    <row r="17" spans="1:13" ht="15.75">
      <c r="A17" s="29"/>
      <c r="B17" s="10"/>
      <c r="C17" s="30"/>
      <c r="D17" s="31"/>
      <c r="E17" s="31"/>
      <c r="F17" s="10"/>
      <c r="G17" s="110"/>
      <c r="H17" s="151" t="s">
        <v>26</v>
      </c>
      <c r="I17" s="152"/>
      <c r="J17" s="153"/>
      <c r="K17" s="77">
        <v>0</v>
      </c>
      <c r="L17" s="75">
        <v>0</v>
      </c>
      <c r="M17" s="77">
        <v>0</v>
      </c>
    </row>
    <row r="18" spans="1:13">
      <c r="A18" s="17"/>
      <c r="B18" s="9"/>
      <c r="C18" s="42"/>
      <c r="D18" s="43"/>
      <c r="E18" s="43"/>
      <c r="F18" s="9"/>
      <c r="G18" s="111"/>
      <c r="H18" s="80"/>
      <c r="I18" s="81"/>
      <c r="J18" s="95"/>
      <c r="K18" s="82"/>
      <c r="L18" s="75"/>
      <c r="M18" s="82"/>
    </row>
    <row r="19" spans="1:13" ht="120.75">
      <c r="A19" s="16">
        <v>3</v>
      </c>
      <c r="B19" s="14" t="s">
        <v>27</v>
      </c>
      <c r="C19" s="44" t="s">
        <v>62</v>
      </c>
      <c r="D19" s="45"/>
      <c r="E19" s="46"/>
      <c r="F19" s="16" t="s">
        <v>17</v>
      </c>
      <c r="G19" s="103">
        <v>20</v>
      </c>
      <c r="H19" s="72">
        <v>0</v>
      </c>
      <c r="I19" s="73">
        <f>H19*J19+H19</f>
        <v>0</v>
      </c>
      <c r="J19" s="94">
        <v>0.08</v>
      </c>
      <c r="K19" s="74">
        <f>G19*H19</f>
        <v>0</v>
      </c>
      <c r="L19" s="75">
        <f t="shared" si="3"/>
        <v>0</v>
      </c>
      <c r="M19" s="76">
        <f>G19*I19</f>
        <v>0</v>
      </c>
    </row>
    <row r="20" spans="1:13" ht="15.75">
      <c r="A20" s="47"/>
      <c r="B20" s="15"/>
      <c r="C20" s="48"/>
      <c r="D20" s="49"/>
      <c r="E20" s="49"/>
      <c r="F20" s="17"/>
      <c r="G20" s="104"/>
      <c r="H20" s="151" t="s">
        <v>28</v>
      </c>
      <c r="I20" s="152"/>
      <c r="J20" s="153"/>
      <c r="K20" s="78">
        <v>0</v>
      </c>
      <c r="L20" s="75">
        <v>0</v>
      </c>
      <c r="M20" s="78">
        <v>0</v>
      </c>
    </row>
    <row r="21" spans="1:13">
      <c r="A21" s="17"/>
      <c r="B21" s="9"/>
      <c r="C21" s="42"/>
      <c r="D21" s="43"/>
      <c r="E21" s="43"/>
      <c r="F21" s="9"/>
      <c r="G21" s="111"/>
      <c r="H21" s="80"/>
      <c r="I21" s="81"/>
      <c r="J21" s="95"/>
      <c r="K21" s="74"/>
      <c r="L21" s="75"/>
      <c r="M21" s="74"/>
    </row>
    <row r="22" spans="1:13" ht="60">
      <c r="A22" s="16">
        <v>4</v>
      </c>
      <c r="B22" s="16" t="s">
        <v>29</v>
      </c>
      <c r="C22" s="24" t="s">
        <v>30</v>
      </c>
      <c r="D22" s="25"/>
      <c r="E22" s="25"/>
      <c r="F22" s="16" t="s">
        <v>17</v>
      </c>
      <c r="G22" s="103">
        <v>10</v>
      </c>
      <c r="H22" s="72">
        <v>0</v>
      </c>
      <c r="I22" s="73">
        <f>H22*J22+H22</f>
        <v>0</v>
      </c>
      <c r="J22" s="94">
        <v>0.08</v>
      </c>
      <c r="K22" s="74">
        <f>G22*H22</f>
        <v>0</v>
      </c>
      <c r="L22" s="75">
        <f t="shared" si="3"/>
        <v>0</v>
      </c>
      <c r="M22" s="76">
        <f>G22*I22</f>
        <v>0</v>
      </c>
    </row>
    <row r="23" spans="1:13" ht="15.75">
      <c r="A23" s="17"/>
      <c r="B23" s="17"/>
      <c r="C23" s="27"/>
      <c r="D23" s="28"/>
      <c r="E23" s="28"/>
      <c r="F23" s="17"/>
      <c r="G23" s="104"/>
      <c r="H23" s="146" t="s">
        <v>31</v>
      </c>
      <c r="I23" s="147"/>
      <c r="J23" s="148"/>
      <c r="K23" s="84">
        <v>0</v>
      </c>
      <c r="L23" s="75">
        <v>0</v>
      </c>
      <c r="M23" s="84">
        <v>0</v>
      </c>
    </row>
    <row r="24" spans="1:13">
      <c r="A24" s="15"/>
      <c r="B24" s="9"/>
      <c r="C24" s="42"/>
      <c r="D24" s="50"/>
      <c r="E24" s="50"/>
      <c r="F24" s="9"/>
      <c r="G24" s="111"/>
      <c r="H24" s="80"/>
      <c r="I24" s="81"/>
      <c r="J24" s="95"/>
      <c r="K24" s="82"/>
      <c r="L24" s="75"/>
      <c r="M24" s="82"/>
    </row>
    <row r="25" spans="1:13" ht="45">
      <c r="A25" s="14">
        <v>5</v>
      </c>
      <c r="B25" s="8" t="s">
        <v>54</v>
      </c>
      <c r="C25" s="24" t="s">
        <v>32</v>
      </c>
      <c r="D25" s="23"/>
      <c r="E25" s="23"/>
      <c r="F25" s="8" t="s">
        <v>17</v>
      </c>
      <c r="G25" s="102">
        <v>10</v>
      </c>
      <c r="H25" s="72">
        <v>0</v>
      </c>
      <c r="I25" s="73">
        <f>H25*J25+H25</f>
        <v>0</v>
      </c>
      <c r="J25" s="94">
        <v>0.08</v>
      </c>
      <c r="K25" s="74">
        <f>G25*H25</f>
        <v>0</v>
      </c>
      <c r="L25" s="75">
        <f t="shared" si="3"/>
        <v>0</v>
      </c>
      <c r="M25" s="76">
        <f>G25*I25</f>
        <v>0</v>
      </c>
    </row>
    <row r="26" spans="1:13" ht="15.75">
      <c r="A26" s="15"/>
      <c r="B26" s="9"/>
      <c r="C26" s="27"/>
      <c r="D26" s="43"/>
      <c r="E26" s="43"/>
      <c r="F26" s="9"/>
      <c r="G26" s="111"/>
      <c r="H26" s="146" t="s">
        <v>33</v>
      </c>
      <c r="I26" s="147"/>
      <c r="J26" s="148"/>
      <c r="K26" s="84">
        <v>0</v>
      </c>
      <c r="L26" s="75">
        <v>0</v>
      </c>
      <c r="M26" s="84">
        <v>0</v>
      </c>
    </row>
    <row r="27" spans="1:13">
      <c r="A27" s="15"/>
      <c r="B27" s="9"/>
      <c r="C27" s="42"/>
      <c r="D27" s="43"/>
      <c r="E27" s="43"/>
      <c r="F27" s="9"/>
      <c r="G27" s="111"/>
      <c r="H27" s="80"/>
      <c r="I27" s="81"/>
      <c r="J27" s="95"/>
      <c r="K27" s="82"/>
      <c r="L27" s="75"/>
      <c r="M27" s="82"/>
    </row>
    <row r="28" spans="1:13" ht="30">
      <c r="A28" s="157">
        <v>6</v>
      </c>
      <c r="B28" s="14" t="s">
        <v>55</v>
      </c>
      <c r="C28" s="51" t="s">
        <v>34</v>
      </c>
      <c r="D28" s="44"/>
      <c r="E28" s="44"/>
      <c r="F28" s="52" t="s">
        <v>17</v>
      </c>
      <c r="G28" s="112">
        <v>5</v>
      </c>
      <c r="H28" s="72">
        <v>0</v>
      </c>
      <c r="I28" s="73">
        <f t="shared" ref="I28:I29" si="7">H28*J28+H28</f>
        <v>0</v>
      </c>
      <c r="J28" s="94">
        <v>0.08</v>
      </c>
      <c r="K28" s="74">
        <f t="shared" ref="K28:K29" si="8">G28*H28</f>
        <v>0</v>
      </c>
      <c r="L28" s="75">
        <f t="shared" si="3"/>
        <v>0</v>
      </c>
      <c r="M28" s="76">
        <f t="shared" ref="M28:M29" si="9">G28*I28</f>
        <v>0</v>
      </c>
    </row>
    <row r="29" spans="1:13" ht="30">
      <c r="A29" s="157"/>
      <c r="B29" s="8" t="s">
        <v>56</v>
      </c>
      <c r="C29" s="51" t="s">
        <v>35</v>
      </c>
      <c r="D29" s="53"/>
      <c r="E29" s="53"/>
      <c r="F29" s="52" t="s">
        <v>17</v>
      </c>
      <c r="G29" s="113">
        <v>50</v>
      </c>
      <c r="H29" s="72">
        <v>0</v>
      </c>
      <c r="I29" s="73">
        <f t="shared" si="7"/>
        <v>0</v>
      </c>
      <c r="J29" s="94">
        <v>0.08</v>
      </c>
      <c r="K29" s="74">
        <f t="shared" si="8"/>
        <v>0</v>
      </c>
      <c r="L29" s="75">
        <f t="shared" si="3"/>
        <v>0</v>
      </c>
      <c r="M29" s="76">
        <f t="shared" si="9"/>
        <v>0</v>
      </c>
    </row>
    <row r="30" spans="1:13" ht="15.75">
      <c r="A30" s="10"/>
      <c r="B30" s="10"/>
      <c r="C30" s="54"/>
      <c r="D30" s="55"/>
      <c r="E30" s="55"/>
      <c r="F30" s="56"/>
      <c r="G30" s="114"/>
      <c r="H30" s="146" t="s">
        <v>36</v>
      </c>
      <c r="I30" s="147"/>
      <c r="J30" s="148"/>
      <c r="K30" s="84">
        <v>0</v>
      </c>
      <c r="L30" s="75">
        <v>0</v>
      </c>
      <c r="M30" s="84">
        <v>0</v>
      </c>
    </row>
    <row r="31" spans="1:13" ht="15.75">
      <c r="A31" s="15"/>
      <c r="B31" s="15"/>
      <c r="C31" s="57"/>
      <c r="D31" s="48"/>
      <c r="E31" s="48"/>
      <c r="F31" s="58"/>
      <c r="G31" s="115"/>
      <c r="H31" s="86"/>
      <c r="I31" s="81"/>
      <c r="J31" s="95"/>
      <c r="K31" s="82"/>
      <c r="L31" s="75"/>
      <c r="M31" s="82"/>
    </row>
    <row r="32" spans="1:13" ht="45">
      <c r="A32" s="14">
        <v>7</v>
      </c>
      <c r="B32" s="14" t="s">
        <v>57</v>
      </c>
      <c r="C32" s="59" t="s">
        <v>38</v>
      </c>
      <c r="D32" s="44"/>
      <c r="E32" s="44"/>
      <c r="F32" s="52" t="s">
        <v>17</v>
      </c>
      <c r="G32" s="112">
        <v>30</v>
      </c>
      <c r="H32" s="72">
        <v>0</v>
      </c>
      <c r="I32" s="73">
        <f>H32*J32+H32</f>
        <v>0</v>
      </c>
      <c r="J32" s="94">
        <v>0.08</v>
      </c>
      <c r="K32" s="74">
        <f>G32*H32</f>
        <v>0</v>
      </c>
      <c r="L32" s="75">
        <f t="shared" si="3"/>
        <v>0</v>
      </c>
      <c r="M32" s="76">
        <f>G32*I32</f>
        <v>0</v>
      </c>
    </row>
    <row r="33" spans="1:13" ht="15.75">
      <c r="A33" s="15"/>
      <c r="B33" s="15"/>
      <c r="C33" s="57"/>
      <c r="D33" s="48"/>
      <c r="E33" s="48"/>
      <c r="F33" s="58"/>
      <c r="G33" s="115"/>
      <c r="H33" s="146" t="s">
        <v>39</v>
      </c>
      <c r="I33" s="147"/>
      <c r="J33" s="148"/>
      <c r="K33" s="84">
        <v>0</v>
      </c>
      <c r="L33" s="75">
        <v>0</v>
      </c>
      <c r="M33" s="84">
        <v>0</v>
      </c>
    </row>
    <row r="34" spans="1:13" ht="15.75">
      <c r="A34" s="15"/>
      <c r="B34" s="15"/>
      <c r="C34" s="57"/>
      <c r="D34" s="48"/>
      <c r="E34" s="48"/>
      <c r="F34" s="58"/>
      <c r="G34" s="115"/>
      <c r="H34" s="86"/>
      <c r="I34" s="81"/>
      <c r="J34" s="95"/>
      <c r="K34" s="82"/>
      <c r="L34" s="75"/>
      <c r="M34" s="82"/>
    </row>
    <row r="35" spans="1:13" ht="32.25" customHeight="1">
      <c r="A35" s="14">
        <v>8</v>
      </c>
      <c r="B35" s="14" t="s">
        <v>37</v>
      </c>
      <c r="C35" s="124" t="s">
        <v>64</v>
      </c>
      <c r="D35" s="44"/>
      <c r="E35" s="44"/>
      <c r="F35" s="52" t="s">
        <v>17</v>
      </c>
      <c r="G35" s="112">
        <v>5</v>
      </c>
      <c r="H35" s="72">
        <v>0</v>
      </c>
      <c r="I35" s="73">
        <f>H35*J35+H35</f>
        <v>0</v>
      </c>
      <c r="J35" s="94">
        <v>0.08</v>
      </c>
      <c r="K35" s="74">
        <f>G35*H35</f>
        <v>0</v>
      </c>
      <c r="L35" s="75">
        <f t="shared" si="3"/>
        <v>0</v>
      </c>
      <c r="M35" s="76">
        <f>G35*I35</f>
        <v>0</v>
      </c>
    </row>
    <row r="36" spans="1:13" ht="15.75">
      <c r="A36" s="15"/>
      <c r="B36" s="15"/>
      <c r="C36" s="57"/>
      <c r="D36" s="48"/>
      <c r="E36" s="48"/>
      <c r="F36" s="58"/>
      <c r="G36" s="115"/>
      <c r="H36" s="146" t="s">
        <v>41</v>
      </c>
      <c r="I36" s="147"/>
      <c r="J36" s="148"/>
      <c r="K36" s="84">
        <v>0</v>
      </c>
      <c r="L36" s="75">
        <v>0</v>
      </c>
      <c r="M36" s="84">
        <v>0</v>
      </c>
    </row>
    <row r="37" spans="1:13" ht="15.75">
      <c r="A37" s="9"/>
      <c r="B37" s="9"/>
      <c r="C37" s="48"/>
      <c r="D37" s="60"/>
      <c r="E37" s="60"/>
      <c r="F37" s="58"/>
      <c r="G37" s="116"/>
      <c r="H37" s="86"/>
      <c r="I37" s="81"/>
      <c r="J37" s="95"/>
      <c r="K37" s="82"/>
      <c r="L37" s="75"/>
      <c r="M37" s="82"/>
    </row>
    <row r="38" spans="1:13" ht="15.75">
      <c r="A38" s="8">
        <v>9</v>
      </c>
      <c r="B38" s="8" t="s">
        <v>40</v>
      </c>
      <c r="C38" s="63" t="s">
        <v>43</v>
      </c>
      <c r="D38" s="97"/>
      <c r="E38" s="53"/>
      <c r="F38" s="52" t="s">
        <v>17</v>
      </c>
      <c r="G38" s="113">
        <v>4</v>
      </c>
      <c r="H38" s="72">
        <v>0</v>
      </c>
      <c r="I38" s="73">
        <f>H38*J38+H38</f>
        <v>0</v>
      </c>
      <c r="J38" s="94">
        <v>0.08</v>
      </c>
      <c r="K38" s="74">
        <f>G38*H38</f>
        <v>0</v>
      </c>
      <c r="L38" s="75">
        <f t="shared" si="3"/>
        <v>0</v>
      </c>
      <c r="M38" s="76">
        <f>G38*I38</f>
        <v>0</v>
      </c>
    </row>
    <row r="39" spans="1:13" ht="15.75">
      <c r="A39" s="9"/>
      <c r="B39" s="9"/>
      <c r="C39" s="48"/>
      <c r="D39" s="60"/>
      <c r="E39" s="60"/>
      <c r="F39" s="58"/>
      <c r="G39" s="116"/>
      <c r="H39" s="146" t="s">
        <v>44</v>
      </c>
      <c r="I39" s="147"/>
      <c r="J39" s="148"/>
      <c r="K39" s="84">
        <v>0</v>
      </c>
      <c r="L39" s="75">
        <v>0</v>
      </c>
      <c r="M39" s="84">
        <v>0</v>
      </c>
    </row>
    <row r="40" spans="1:13" ht="15.75">
      <c r="A40" s="9"/>
      <c r="B40" s="9"/>
      <c r="C40" s="48"/>
      <c r="D40" s="60"/>
      <c r="E40" s="60"/>
      <c r="F40" s="58"/>
      <c r="G40" s="116"/>
      <c r="H40" s="86"/>
      <c r="I40" s="81"/>
      <c r="J40" s="95"/>
      <c r="K40" s="82"/>
      <c r="L40" s="75"/>
      <c r="M40" s="82"/>
    </row>
    <row r="41" spans="1:13" ht="30">
      <c r="A41" s="8">
        <v>10</v>
      </c>
      <c r="B41" s="8" t="s">
        <v>42</v>
      </c>
      <c r="C41" s="61" t="s">
        <v>63</v>
      </c>
      <c r="D41" s="97"/>
      <c r="E41" s="53"/>
      <c r="F41" s="52" t="s">
        <v>17</v>
      </c>
      <c r="G41" s="113">
        <v>2</v>
      </c>
      <c r="H41" s="72">
        <v>0</v>
      </c>
      <c r="I41" s="73">
        <f>H41*J41+H41</f>
        <v>0</v>
      </c>
      <c r="J41" s="94">
        <v>0.08</v>
      </c>
      <c r="K41" s="74">
        <f>G41*H41</f>
        <v>0</v>
      </c>
      <c r="L41" s="75">
        <f t="shared" si="3"/>
        <v>0</v>
      </c>
      <c r="M41" s="76">
        <f>G41*I41</f>
        <v>0</v>
      </c>
    </row>
    <row r="42" spans="1:13" ht="15.75">
      <c r="A42" s="9"/>
      <c r="B42" s="9"/>
      <c r="C42" s="62"/>
      <c r="D42" s="60"/>
      <c r="E42" s="60"/>
      <c r="F42" s="58"/>
      <c r="G42" s="116"/>
      <c r="H42" s="146" t="s">
        <v>46</v>
      </c>
      <c r="I42" s="147"/>
      <c r="J42" s="148"/>
      <c r="K42" s="84">
        <v>0</v>
      </c>
      <c r="L42" s="75">
        <v>0</v>
      </c>
      <c r="M42" s="84">
        <v>0</v>
      </c>
    </row>
    <row r="43" spans="1:13" ht="15.75">
      <c r="A43" s="9"/>
      <c r="B43" s="9"/>
      <c r="C43" s="62"/>
      <c r="D43" s="60"/>
      <c r="E43" s="60"/>
      <c r="F43" s="58"/>
      <c r="G43" s="116"/>
      <c r="H43" s="86"/>
      <c r="I43" s="81"/>
      <c r="J43" s="95"/>
      <c r="K43" s="82"/>
      <c r="L43" s="75"/>
      <c r="M43" s="82"/>
    </row>
    <row r="44" spans="1:13" ht="30">
      <c r="A44" s="8">
        <v>11</v>
      </c>
      <c r="B44" s="8" t="s">
        <v>45</v>
      </c>
      <c r="C44" s="63" t="s">
        <v>48</v>
      </c>
      <c r="D44" s="98"/>
      <c r="E44" s="64"/>
      <c r="F44" s="52" t="s">
        <v>17</v>
      </c>
      <c r="G44" s="117">
        <v>10</v>
      </c>
      <c r="H44" s="72">
        <v>0</v>
      </c>
      <c r="I44" s="73">
        <f>H44*J44+H44</f>
        <v>0</v>
      </c>
      <c r="J44" s="94">
        <v>0.08</v>
      </c>
      <c r="K44" s="74">
        <f>G44*H44</f>
        <v>0</v>
      </c>
      <c r="L44" s="75">
        <f t="shared" si="3"/>
        <v>0</v>
      </c>
      <c r="M44" s="76">
        <f>G44*I44</f>
        <v>0</v>
      </c>
    </row>
    <row r="45" spans="1:13" ht="15.75">
      <c r="A45" s="65"/>
      <c r="B45" s="10"/>
      <c r="C45" s="54"/>
      <c r="D45" s="66"/>
      <c r="E45" s="66"/>
      <c r="F45" s="56"/>
      <c r="G45" s="118"/>
      <c r="H45" s="154" t="s">
        <v>49</v>
      </c>
      <c r="I45" s="155"/>
      <c r="J45" s="156"/>
      <c r="K45" s="77">
        <v>0</v>
      </c>
      <c r="L45" s="75">
        <v>0</v>
      </c>
      <c r="M45" s="77">
        <v>0</v>
      </c>
    </row>
    <row r="46" spans="1:13" ht="15.75">
      <c r="A46" s="65"/>
      <c r="B46" s="10"/>
      <c r="C46" s="54"/>
      <c r="D46" s="66"/>
      <c r="E46" s="66"/>
      <c r="F46" s="56"/>
      <c r="G46" s="118"/>
      <c r="H46" s="87"/>
      <c r="I46" s="81"/>
      <c r="J46" s="95"/>
      <c r="K46" s="82"/>
      <c r="L46" s="75"/>
      <c r="M46" s="82"/>
    </row>
    <row r="47" spans="1:13" ht="30.75">
      <c r="A47" s="14">
        <v>12</v>
      </c>
      <c r="B47" s="8" t="s">
        <v>47</v>
      </c>
      <c r="C47" s="44" t="s">
        <v>51</v>
      </c>
      <c r="D47" s="67"/>
      <c r="E47" s="64"/>
      <c r="F47" s="52" t="s">
        <v>17</v>
      </c>
      <c r="G47" s="113">
        <v>100</v>
      </c>
      <c r="H47" s="72">
        <v>0</v>
      </c>
      <c r="I47" s="73">
        <f>H47*J47+H47</f>
        <v>0</v>
      </c>
      <c r="J47" s="94">
        <v>0.08</v>
      </c>
      <c r="K47" s="74">
        <f>G47*H47</f>
        <v>0</v>
      </c>
      <c r="L47" s="75">
        <f t="shared" si="3"/>
        <v>0</v>
      </c>
      <c r="M47" s="76">
        <f>G47*I47</f>
        <v>0</v>
      </c>
    </row>
    <row r="48" spans="1:13" ht="15.75">
      <c r="A48" s="68"/>
      <c r="B48" s="9"/>
      <c r="C48" s="48"/>
      <c r="D48" s="50"/>
      <c r="E48" s="50"/>
      <c r="F48" s="58"/>
      <c r="G48" s="116"/>
      <c r="H48" s="146" t="s">
        <v>52</v>
      </c>
      <c r="I48" s="147"/>
      <c r="J48" s="148"/>
      <c r="K48" s="84">
        <v>0</v>
      </c>
      <c r="L48" s="75">
        <v>0</v>
      </c>
      <c r="M48" s="84">
        <v>0</v>
      </c>
    </row>
    <row r="49" spans="1:13" s="145" customFormat="1" ht="15.75">
      <c r="A49" s="137"/>
      <c r="B49" s="138"/>
      <c r="C49" s="139"/>
      <c r="D49" s="140"/>
      <c r="E49" s="140"/>
      <c r="F49" s="141"/>
      <c r="G49" s="142"/>
      <c r="H49" s="120"/>
      <c r="I49" s="120"/>
      <c r="J49" s="143"/>
      <c r="K49" s="144"/>
      <c r="L49" s="75"/>
      <c r="M49" s="144"/>
    </row>
    <row r="50" spans="1:13" ht="228" customHeight="1">
      <c r="A50" s="125">
        <v>13</v>
      </c>
      <c r="B50" s="39" t="s">
        <v>50</v>
      </c>
      <c r="C50" s="126" t="s">
        <v>53</v>
      </c>
      <c r="D50" s="127"/>
      <c r="E50" s="128"/>
      <c r="F50" s="129" t="s">
        <v>17</v>
      </c>
      <c r="G50" s="130">
        <v>10</v>
      </c>
      <c r="H50" s="131">
        <v>0</v>
      </c>
      <c r="I50" s="132">
        <f>H50*J50+H50</f>
        <v>0</v>
      </c>
      <c r="J50" s="133">
        <v>0.08</v>
      </c>
      <c r="K50" s="134">
        <f>G50*H50</f>
        <v>0</v>
      </c>
      <c r="L50" s="135">
        <f t="shared" si="3"/>
        <v>0</v>
      </c>
      <c r="M50" s="136">
        <f>G50*I50</f>
        <v>0</v>
      </c>
    </row>
    <row r="51" spans="1:13" ht="15.75">
      <c r="A51" s="68"/>
      <c r="B51" s="9"/>
      <c r="C51" s="48"/>
      <c r="D51" s="50"/>
      <c r="E51" s="50"/>
      <c r="F51" s="58"/>
      <c r="G51" s="116"/>
      <c r="H51" s="149" t="s">
        <v>67</v>
      </c>
      <c r="I51" s="149"/>
      <c r="J51" s="149"/>
      <c r="K51" s="84">
        <v>0</v>
      </c>
      <c r="L51" s="85">
        <v>0</v>
      </c>
      <c r="M51" s="84">
        <v>0</v>
      </c>
    </row>
    <row r="52" spans="1:13" ht="15.75">
      <c r="A52" s="69"/>
      <c r="B52" s="1"/>
      <c r="C52" s="1"/>
      <c r="D52" s="70"/>
      <c r="E52" s="70"/>
      <c r="F52" s="71"/>
      <c r="G52" s="119"/>
      <c r="H52" s="88"/>
      <c r="I52" s="88"/>
      <c r="J52" s="96"/>
      <c r="K52" s="88"/>
      <c r="L52" s="88"/>
      <c r="M52" s="88"/>
    </row>
    <row r="53" spans="1:13" ht="15.75">
      <c r="A53" s="1"/>
      <c r="B53" s="1"/>
      <c r="C53" s="1"/>
      <c r="D53" s="70"/>
      <c r="E53" s="70"/>
      <c r="F53" s="71"/>
      <c r="G53" s="119"/>
      <c r="H53" s="88"/>
    </row>
    <row r="54" spans="1:13" ht="15.75">
      <c r="A54" s="1"/>
      <c r="B54" s="1"/>
      <c r="C54" s="1"/>
      <c r="D54" s="70"/>
      <c r="E54" s="70"/>
      <c r="F54" s="71"/>
      <c r="G54" s="119"/>
      <c r="H54" s="89"/>
    </row>
    <row r="55" spans="1:13">
      <c r="A55" s="1"/>
      <c r="B55" s="1"/>
      <c r="C55" s="1"/>
      <c r="D55" s="1"/>
      <c r="E55" s="1"/>
      <c r="F55" s="1"/>
      <c r="G55" s="1"/>
      <c r="H55" s="90"/>
    </row>
    <row r="56" spans="1:13">
      <c r="A56" s="1"/>
      <c r="B56" s="1"/>
      <c r="C56" s="1"/>
      <c r="D56" s="1"/>
      <c r="E56" s="1"/>
      <c r="F56" s="1"/>
      <c r="G56" s="1"/>
      <c r="H56" s="90"/>
    </row>
    <row r="57" spans="1:13">
      <c r="A57" s="1"/>
      <c r="B57" s="1"/>
      <c r="C57" s="1"/>
      <c r="D57" s="1"/>
      <c r="E57" s="1"/>
      <c r="F57" s="1"/>
      <c r="G57" s="1"/>
      <c r="H57" s="90"/>
    </row>
  </sheetData>
  <mergeCells count="17">
    <mergeCell ref="H39:J39"/>
    <mergeCell ref="H42:J42"/>
    <mergeCell ref="H51:J51"/>
    <mergeCell ref="A3:M3"/>
    <mergeCell ref="H48:J48"/>
    <mergeCell ref="H17:J17"/>
    <mergeCell ref="H45:J45"/>
    <mergeCell ref="A8:A10"/>
    <mergeCell ref="A13:A16"/>
    <mergeCell ref="H33:J33"/>
    <mergeCell ref="A28:A29"/>
    <mergeCell ref="H11:J11"/>
    <mergeCell ref="H30:J30"/>
    <mergeCell ref="H26:J26"/>
    <mergeCell ref="H23:J23"/>
    <mergeCell ref="H20:J20"/>
    <mergeCell ref="H36:J36"/>
  </mergeCells>
  <pageMargins left="0.7" right="0.7" top="0.75" bottom="0.75" header="0.3" footer="0.3"/>
  <pageSetup paperSize="9" scale="6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Arkusz1</vt:lpstr>
      <vt:lpstr>Arkusz2</vt:lpstr>
      <vt:lpstr>Arkusz3</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2020-07-31T07:29:13Z</cp:lastPrinted>
  <dcterms:created xsi:type="dcterms:W3CDTF">2020-07-30T12:15:11Z</dcterms:created>
  <dcterms:modified xsi:type="dcterms:W3CDTF">2020-07-31T07:33:05Z</dcterms:modified>
</cp:coreProperties>
</file>