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Arkusz1!$I$1:$I$6</definedName>
    <definedName name="_xlnm.Print_Area" localSheetId="0">Arkusz1!$A$1:$N$107</definedName>
  </definedNames>
  <calcPr calcId="145621"/>
</workbook>
</file>

<file path=xl/calcChain.xml><?xml version="1.0" encoding="utf-8"?>
<calcChain xmlns="http://schemas.openxmlformats.org/spreadsheetml/2006/main">
  <c r="K91" i="1" l="1"/>
  <c r="K92" i="1" s="1"/>
  <c r="M91" i="1"/>
  <c r="M92" i="1" l="1"/>
  <c r="L91" i="1"/>
  <c r="L92" i="1" s="1"/>
  <c r="K81" i="1" l="1"/>
  <c r="M81" i="1"/>
  <c r="L81" i="1" s="1"/>
  <c r="K80" i="1"/>
  <c r="M80" i="1"/>
  <c r="L80" i="1" s="1"/>
  <c r="K79" i="1"/>
  <c r="M79" i="1"/>
  <c r="L79" i="1" s="1"/>
  <c r="K78" i="1"/>
  <c r="M78" i="1"/>
  <c r="L78" i="1" s="1"/>
  <c r="K77" i="1"/>
  <c r="M77" i="1"/>
  <c r="L77" i="1" s="1"/>
  <c r="K76" i="1"/>
  <c r="K82" i="1" s="1"/>
  <c r="M76" i="1"/>
  <c r="M82" i="1" l="1"/>
  <c r="L76" i="1"/>
  <c r="L82" i="1" s="1"/>
  <c r="K18" i="1"/>
  <c r="K19" i="1" s="1"/>
  <c r="M18" i="1"/>
  <c r="M19" i="1" s="1"/>
  <c r="L18" i="1" l="1"/>
  <c r="L19" i="1" s="1"/>
  <c r="K64" i="1" l="1"/>
  <c r="M64" i="1"/>
  <c r="M41" i="1"/>
  <c r="M42" i="1"/>
  <c r="M43" i="1"/>
  <c r="K33" i="1"/>
  <c r="M33" i="1"/>
  <c r="L33" i="1" l="1"/>
  <c r="L64" i="1"/>
  <c r="M34" i="1"/>
  <c r="K34" i="1"/>
  <c r="L34" i="1" l="1"/>
  <c r="K41" i="1"/>
  <c r="K42" i="1"/>
  <c r="L42" i="1" s="1"/>
  <c r="K43" i="1"/>
  <c r="L43" i="1" s="1"/>
  <c r="K70" i="1" l="1"/>
  <c r="K71" i="1" s="1"/>
  <c r="M70" i="1"/>
  <c r="M63" i="1"/>
  <c r="M65" i="1" s="1"/>
  <c r="K63" i="1"/>
  <c r="K65" i="1" s="1"/>
  <c r="M57" i="1"/>
  <c r="M58" i="1" s="1"/>
  <c r="K57" i="1"/>
  <c r="K58" i="1" s="1"/>
  <c r="M51" i="1"/>
  <c r="M52" i="1" s="1"/>
  <c r="K51" i="1"/>
  <c r="L41" i="1"/>
  <c r="M40" i="1"/>
  <c r="M44" i="1" s="1"/>
  <c r="K40" i="1"/>
  <c r="K44" i="1" s="1"/>
  <c r="M26" i="1"/>
  <c r="K26" i="1"/>
  <c r="M25" i="1"/>
  <c r="K25" i="1"/>
  <c r="K11" i="1"/>
  <c r="M11" i="1"/>
  <c r="K10" i="1"/>
  <c r="M10" i="1"/>
  <c r="L70" i="1" l="1"/>
  <c r="L71" i="1" s="1"/>
  <c r="L25" i="1"/>
  <c r="K12" i="1"/>
  <c r="K27" i="1"/>
  <c r="L51" i="1"/>
  <c r="L52" i="1" s="1"/>
  <c r="M71" i="1"/>
  <c r="L63" i="1"/>
  <c r="L65" i="1" s="1"/>
  <c r="L57" i="1"/>
  <c r="L58" i="1" s="1"/>
  <c r="L11" i="1"/>
  <c r="L26" i="1"/>
  <c r="L40" i="1"/>
  <c r="L44" i="1" s="1"/>
  <c r="M27" i="1"/>
  <c r="K52" i="1"/>
  <c r="M12" i="1"/>
  <c r="L10" i="1"/>
  <c r="L27" i="1" l="1"/>
  <c r="L12" i="1"/>
</calcChain>
</file>

<file path=xl/sharedStrings.xml><?xml version="1.0" encoding="utf-8"?>
<sst xmlns="http://schemas.openxmlformats.org/spreadsheetml/2006/main" count="260" uniqueCount="78">
  <si>
    <t>Lp.</t>
  </si>
  <si>
    <t>VAT %</t>
  </si>
  <si>
    <t>Wartość netto</t>
  </si>
  <si>
    <t>Wartość VAT</t>
  </si>
  <si>
    <t>Wartość brutto</t>
  </si>
  <si>
    <t>RAZEM</t>
  </si>
  <si>
    <t>Jm</t>
  </si>
  <si>
    <t>szt.</t>
  </si>
  <si>
    <t>Ilość</t>
  </si>
  <si>
    <t>Cena jednostkowa netto</t>
  </si>
  <si>
    <t>Cena jednostkowa brutto</t>
  </si>
  <si>
    <t>Opis towaru</t>
  </si>
  <si>
    <t>Nazwa handlowa towaru  (ew. kod towaru) jak na fakturze</t>
  </si>
  <si>
    <t>Wielkość opakowania handlowego</t>
  </si>
  <si>
    <t>Jakość</t>
  </si>
  <si>
    <t>Próbki</t>
  </si>
  <si>
    <t>1 szt.</t>
  </si>
  <si>
    <t>Pakiet nr 2</t>
  </si>
  <si>
    <t>Pakiet nr 1</t>
  </si>
  <si>
    <t>Wykaz asortymentowo-cenow oraz wymagania minimalne z przewidywaną ilością zużycia w okresie 12 miesięcy</t>
  </si>
  <si>
    <t>Załącznik nr 6 do SIWZ</t>
  </si>
  <si>
    <t>Pakiet nr 4</t>
  </si>
  <si>
    <t>Pakiet nr 5</t>
  </si>
  <si>
    <t>Pakiet nr 6</t>
  </si>
  <si>
    <t>Pakiet nr 7</t>
  </si>
  <si>
    <t>Pakiet nr 8</t>
  </si>
  <si>
    <t>Pakiet nr 9</t>
  </si>
  <si>
    <t>op.</t>
  </si>
  <si>
    <t>op.*</t>
  </si>
  <si>
    <t>Basen sanitarny jako produkt jednorazowego użytku, wykonany z masy papierowej. Po użyciu pojemnik wraz z zawartością jest do utylizacji w maceratorze. Produkt jest zgodny z wymaganiami zasadniczymi zawartymi w Dyrektywie 93/42/EEC</t>
  </si>
  <si>
    <t>Kaczki jednorazowe jako produkt jednorazowego użytku, wykonany z masy papierowej. Po użyciu pojemnik wraz z zawartością jest do utylizacji w maceratorze. Produkt jest zgodny z wymaganiami zasadniczymi zawartymi w Dyrektywie 93/42/EEC</t>
  </si>
  <si>
    <t>Miski nerkowate jednorazowe, długość w zakresie 24-28cm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</si>
  <si>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</si>
  <si>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Fartuch jednorazowy, przedni foliowy, pakowany pojedyńczo, o gram. 40-50 g/m2. Pakowany po 100 szt</t>
  </si>
  <si>
    <t>Jednorazowe spodenki dla dorosłego pacjent (uniwersalne) z otworem z tyłu z włókniny o gramaturze w zakresie  40-50 g/m2 włókninowe, kolor np. granatowy</t>
  </si>
  <si>
    <t>Gramatura 80 g/m² - 35 pkt. Poniżej 80 g/m² - 0 pkt.</t>
  </si>
  <si>
    <t>Gramatura  80 g/m² - 35 pkt.  Poniżej 80 g/m² - 0 pkt.</t>
  </si>
  <si>
    <t xml:space="preserve">szt. </t>
  </si>
  <si>
    <t xml:space="preserve">Fartuch jednorazowy urologiczny, w części przedniej oraz przedramiona podfoliowane, zapewniający barierowość dla płynów. Gramatura w zakresie od min. 50 g/m² do 80 g/m²   </t>
  </si>
  <si>
    <t xml:space="preserve">Przescieradło ju z włókniny typu TMS, gramatura w zakresie 60-80 g/m2,roz.210x160   </t>
  </si>
  <si>
    <t>Fartuch jednorazowy lekarski z mankietami i z wiązaniem przy szyi. Wykonany z włókniny polipropylenowej 20-25g/m2</t>
  </si>
  <si>
    <t>Fartuch dla odwiedzających wykonany z włókniny polipropylenowej, gramatura 25-35 g/m2, mankiet wykończony gumką, w pasie wiazany na troki.</t>
  </si>
  <si>
    <t xml:space="preserve">Pościel j.u. z włókniny typu TMS 40-50g/m2 powłoką 200x150cm, poszewka 90x75cm,prześcieradło 210x150cm </t>
  </si>
  <si>
    <t>Gramatura 50 g/m² - 35 pkt.  Poniżej 50 g/m² - 0 pkt.</t>
  </si>
  <si>
    <t>Myjka w kształcie prostokąta o wymiarach 16x23 cm</t>
  </si>
  <si>
    <t>Długość 24cm - 30 pkt. Powyżej 24cm - 0 pkt.</t>
  </si>
  <si>
    <t xml:space="preserve">Miska jednorazowego użytku, głęboka, wykonana z masy papierowej </t>
  </si>
  <si>
    <t>Gramatura 35 g/m² - 20 pkt.  Poniżej 25 g/m² - 0 pkt.</t>
  </si>
  <si>
    <t>Gramatura 25 g/m² - 35 pkt.    Poniżej 25 g/m² - 0 pkt.</t>
  </si>
  <si>
    <t>Wersja bezapachowa - 30 pkt. Wersja zapachowa - 0 pkt.</t>
  </si>
  <si>
    <t xml:space="preserve">Myjka do bezwodnego mycia. Jednorazowe, włókninowe w formie ściereczki. Nie wymagające namoczenia oraz spłukiwania. Rozmiar 33 cm x 22 cm. Możliwośc podgrzania w mikrofalówce. W wersji zapachowej i bezzapachowej. Opakowanie typu "Flow wrap". Na opakowaniu jednostkowym nadrukowana ilość, rozmiar ściereczek oraz pole do opisu daty otwarcia opakowania. Wyrób nie zawierający lateksu. Niesterylne. </t>
  </si>
  <si>
    <t>* Zamawiający przyjął do przeliczenia opakowania po 10 szt.</t>
  </si>
  <si>
    <t>Gramatura 50 g/m² - 35 pkt. Poniżej 50 g/m² - 0 pkt.</t>
  </si>
  <si>
    <t xml:space="preserve">Wym.  150x70 lub więcej cm 30 pkt.  poniżej - 0 pkt. </t>
  </si>
  <si>
    <t>komplet</t>
  </si>
  <si>
    <t>Ręcznik jednorazowy, wym. 150x70 cm lub więcej</t>
  </si>
  <si>
    <t>Opakowania po 100 szt. - 30 pkt. Opakowania mniejsze lub większe - 0 pkt.</t>
  </si>
  <si>
    <t>Pakiet nr 3</t>
  </si>
  <si>
    <t>Obszerny okrągły czepek pielęgniarski w kształcie beretu, wykonany z lekkiej przewiewnej włókniny o gramaturze 18-25 g/m²,  ściągnięty lekką nieuciskającą bezlateksową gumką. Sposób pakowania: kartoniki pakowane po 100 lub 150 szt. gwarantujące higieniczne przechowywanie i łatwe wyjmowanie.</t>
  </si>
  <si>
    <t>Gramatura 25 g/m² - 35 pkt.                                   Poniżej 25 g/m² - 0 pkt.</t>
  </si>
  <si>
    <t>Czepek chirurgiczny j.u. typu printbonded, gramatura w zakresie 20-25g/m², część górna wykonana z włókniny polipropylenowej typu spundbonded o gramaturze 18 g/m², wiązany na troki, część przednia wydełużona z możliwością wywynięcia. Pakowane w kartonik w formie podajnika.</t>
  </si>
  <si>
    <t>Ochraniacze foliowe na buty a '100szt</t>
  </si>
  <si>
    <t>op.=100 szt.</t>
  </si>
  <si>
    <t>Maska chirurgiczna trójwarstwowa pełnobarierowa, zawiązywana na troki o dł. Min. 45cm, strona twarzowa wykonana z wysokiej jakości włóknin niepowodujących podrażnień skóry, wygładzona wolna od mikrowłosków, pakowana w kartoniki po 50 lub 100 szt., co gwarantuje higieniczne przechowywanie i łatwe wyjmowanie, zgodna z normą PN EN 14683 II, kolor zielony lub niebieski</t>
  </si>
  <si>
    <t>Pakowane po 50 szt - 35 pkt.                                Pakowane po 100 szt - 0 pkt.</t>
  </si>
  <si>
    <t>op.=50 szt.</t>
  </si>
  <si>
    <t>Czepek chirurgiczny, włókninowy wykonany z włókniny wiskozowej typu printbonded o gramaturze 20-25g/m², ściągnięty z tyłu gumką. Pakowany w kartonik po 50 lub 100 szt. w formie podajnika/dyspensera. Kolor niebieski, zielony , fioletowy.</t>
  </si>
  <si>
    <t>Maska chirurgiczna czterowarstwowa pełnobarierowa, wykonana z włókniny  o wysokiej jakości, gramaturze jednej warstwy min. 17 g/m², warstwa twarzowa nie posiadająca mikrowłosków oraz specjalnie wygładzana nie powodująca uczuleń, wyposarzona w sztywnik zapewniający łatwe dopasowanie się maski do kształtu twarzy, wiązana na troki o długości min. 40 cm. Odporna na przesiąkanie, wodoodporna, z warstwą ochraniającą przed parowaniem. Spełniająca normę PN EN 14683 IIR. Barierowość bakteryjma maski min. 99,7%, pakowana w kartoniki po 25 lub 50 szt. co gwarantuje higieniczne przechowywanie i łatwe wyjmowanie,  kolor inny niż zielony, niebieski.</t>
  </si>
  <si>
    <t>op.=25 szt.</t>
  </si>
  <si>
    <t xml:space="preserve">               Uwaga do pakietu nr 26: </t>
  </si>
  <si>
    <t xml:space="preserve">                                                                    W poz. nr 3, Zamawiający przyjął do obliczeń opakowanie 100 szt.</t>
  </si>
  <si>
    <t>W poz. nr 4, Zamawiający przyjął do obliczeń opakowanie 50 szt.</t>
  </si>
  <si>
    <t>W poz. nr 6, Zamawiający przyjął do obliczeń opakowanie 25 szt.</t>
  </si>
  <si>
    <t>Pakiet nr 10</t>
  </si>
  <si>
    <t>Podkład higieniczny celulozowy ze skrzydłami włókninowymi lub bez skrzydeł, rozm. 90 x 170, pakowane po 30 szt</t>
  </si>
  <si>
    <t>Ochraniacze na obuwie wysokie, foliowe, rozmiar min. 38x47 cm.</t>
  </si>
  <si>
    <t>Sprawa P/48/12/2020/SJU-MED.</t>
  </si>
  <si>
    <t>Pakiet nr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</si>
</sst>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_-* #,##0.00\ _z_ł_-;\-* #,##0.00\ _z_ł_-;_-* \-??\ _z_ł_-;_-@_-"/>
    <numFmt numFmtId="166" formatCode="[$-415]General"/>
    <numFmt numFmtId="167" formatCode="&quot; &quot;#,##0.00&quot;      &quot;;&quot;-&quot;#,##0.00&quot;      &quot;;&quot; -&quot;#&quot;      &quot;;@&quot; &quot;"/>
    <numFmt numFmtId="168" formatCode="[$-415]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</font>
    <font>
      <sz val="11"/>
      <name val="Arial"/>
      <family val="2"/>
    </font>
    <font>
      <sz val="9"/>
      <color rgb="FF00B050"/>
      <name val="Arial"/>
      <family val="2"/>
    </font>
    <font>
      <sz val="11"/>
      <color theme="1"/>
      <name val="RotisSans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2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14" fillId="0" borderId="0"/>
    <xf numFmtId="165" fontId="14" fillId="0" borderId="0" applyBorder="0" applyProtection="0"/>
    <xf numFmtId="0" fontId="11" fillId="0" borderId="0"/>
    <xf numFmtId="0" fontId="8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0" borderId="0"/>
    <xf numFmtId="0" fontId="7" fillId="0" borderId="0"/>
    <xf numFmtId="0" fontId="20" fillId="0" borderId="0"/>
    <xf numFmtId="166" fontId="21" fillId="0" borderId="0"/>
    <xf numFmtId="167" fontId="21" fillId="0" borderId="0"/>
    <xf numFmtId="168" fontId="21" fillId="0" borderId="0"/>
    <xf numFmtId="0" fontId="22" fillId="0" borderId="0"/>
    <xf numFmtId="43" fontId="23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3" fontId="11" fillId="0" borderId="0" applyFont="0" applyFill="0" applyBorder="0" applyAlignment="0" applyProtection="0"/>
    <xf numFmtId="0" fontId="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13" fillId="0" borderId="0" xfId="0" applyFont="1"/>
    <xf numFmtId="0" fontId="18" fillId="0" borderId="0" xfId="4" applyFont="1" applyFill="1" applyBorder="1" applyAlignment="1">
      <alignment wrapText="1"/>
    </xf>
    <xf numFmtId="0" fontId="15" fillId="0" borderId="0" xfId="4" applyFont="1" applyFill="1" applyBorder="1" applyAlignment="1">
      <alignment wrapText="1"/>
    </xf>
    <xf numFmtId="0" fontId="16" fillId="0" borderId="0" xfId="4" applyFont="1" applyFill="1" applyBorder="1" applyAlignment="1"/>
    <xf numFmtId="0" fontId="15" fillId="3" borderId="1" xfId="0" applyFont="1" applyFill="1" applyBorder="1" applyAlignment="1">
      <alignment horizontal="center" vertical="center"/>
    </xf>
    <xf numFmtId="0" fontId="17" fillId="0" borderId="0" xfId="0" applyFont="1"/>
    <xf numFmtId="0" fontId="16" fillId="0" borderId="1" xfId="0" applyFont="1" applyFill="1" applyBorder="1" applyAlignment="1">
      <alignment vertical="center" wrapText="1"/>
    </xf>
    <xf numFmtId="0" fontId="16" fillId="0" borderId="0" xfId="4" applyFont="1" applyFill="1" applyBorder="1" applyAlignment="1">
      <alignment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9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/>
    <xf numFmtId="0" fontId="16" fillId="0" borderId="0" xfId="4" applyFont="1" applyFill="1" applyBorder="1" applyAlignment="1">
      <alignment horizont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top" wrapText="1"/>
    </xf>
    <xf numFmtId="1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 wrapText="1"/>
    </xf>
    <xf numFmtId="9" fontId="17" fillId="0" borderId="0" xfId="0" applyNumberFormat="1" applyFont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0" fontId="19" fillId="0" borderId="0" xfId="0" applyFont="1"/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3" fillId="0" borderId="0" xfId="0" applyFont="1"/>
    <xf numFmtId="44" fontId="16" fillId="0" borderId="0" xfId="0" applyNumberFormat="1" applyFont="1" applyFill="1" applyBorder="1" applyAlignment="1">
      <alignment horizontal="center"/>
    </xf>
    <xf numFmtId="44" fontId="17" fillId="0" borderId="0" xfId="0" applyNumberFormat="1" applyFont="1"/>
    <xf numFmtId="44" fontId="15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4" fontId="16" fillId="0" borderId="0" xfId="0" applyNumberFormat="1" applyFont="1" applyFill="1" applyBorder="1" applyAlignment="1">
      <alignment vertical="center"/>
    </xf>
    <xf numFmtId="44" fontId="18" fillId="0" borderId="0" xfId="0" applyNumberFormat="1" applyFont="1" applyFill="1" applyBorder="1" applyAlignment="1">
      <alignment vertical="center"/>
    </xf>
    <xf numFmtId="44" fontId="17" fillId="0" borderId="0" xfId="0" applyNumberFormat="1" applyFont="1" applyAlignment="1">
      <alignment vertical="center"/>
    </xf>
    <xf numFmtId="44" fontId="16" fillId="0" borderId="0" xfId="0" applyNumberFormat="1" applyFont="1" applyFill="1" applyBorder="1" applyAlignment="1">
      <alignment vertical="center" wrapText="1"/>
    </xf>
    <xf numFmtId="44" fontId="17" fillId="0" borderId="0" xfId="0" applyNumberFormat="1" applyFont="1" applyAlignment="1">
      <alignment vertical="center" wrapText="1"/>
    </xf>
    <xf numFmtId="44" fontId="16" fillId="0" borderId="0" xfId="1" applyNumberFormat="1" applyFont="1" applyFill="1" applyBorder="1" applyAlignment="1" applyProtection="1">
      <alignment vertical="center"/>
    </xf>
    <xf numFmtId="44" fontId="15" fillId="3" borderId="1" xfId="1" applyNumberFormat="1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43" fontId="11" fillId="0" borderId="2" xfId="23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/>
    <xf numFmtId="0" fontId="24" fillId="0" borderId="3" xfId="0" applyFont="1" applyFill="1" applyBorder="1" applyAlignment="1"/>
    <xf numFmtId="44" fontId="24" fillId="0" borderId="1" xfId="0" applyNumberFormat="1" applyFont="1" applyFill="1" applyBorder="1" applyAlignment="1">
      <alignment horizontal="center" vertical="center" wrapText="1"/>
    </xf>
    <xf numFmtId="43" fontId="11" fillId="0" borderId="1" xfId="23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11" fillId="2" borderId="2" xfId="2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11" fillId="2" borderId="1" xfId="5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/>
    <xf numFmtId="44" fontId="11" fillId="0" borderId="2" xfId="23" applyNumberFormat="1" applyFont="1" applyFill="1" applyBorder="1" applyAlignment="1">
      <alignment horizontal="center" vertical="center" wrapText="1"/>
    </xf>
    <xf numFmtId="44" fontId="24" fillId="0" borderId="1" xfId="23" applyNumberFormat="1" applyFont="1" applyFill="1" applyBorder="1" applyAlignment="1">
      <alignment horizontal="right" vertical="center"/>
    </xf>
    <xf numFmtId="44" fontId="11" fillId="0" borderId="1" xfId="23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44" fontId="24" fillId="0" borderId="0" xfId="23" applyNumberFormat="1" applyFont="1" applyFill="1" applyBorder="1" applyAlignment="1">
      <alignment horizontal="right" vertical="center"/>
    </xf>
    <xf numFmtId="44" fontId="24" fillId="0" borderId="0" xfId="0" applyNumberFormat="1" applyFont="1" applyFill="1" applyBorder="1" applyAlignment="1">
      <alignment horizontal="center" vertical="center" wrapText="1"/>
    </xf>
    <xf numFmtId="44" fontId="24" fillId="0" borderId="2" xfId="0" applyNumberFormat="1" applyFont="1" applyFill="1" applyBorder="1" applyAlignment="1">
      <alignment horizontal="center" vertical="center" wrapText="1"/>
    </xf>
    <xf numFmtId="4" fontId="27" fillId="0" borderId="1" xfId="16" applyNumberFormat="1" applyFont="1" applyFill="1" applyBorder="1" applyAlignment="1">
      <alignment horizontal="center" vertical="center" wrapText="1"/>
    </xf>
    <xf numFmtId="44" fontId="17" fillId="0" borderId="0" xfId="0" applyNumberFormat="1" applyFont="1" applyBorder="1" applyAlignment="1">
      <alignment vertical="center"/>
    </xf>
    <xf numFmtId="44" fontId="17" fillId="0" borderId="0" xfId="0" applyNumberFormat="1" applyFont="1" applyBorder="1" applyAlignment="1">
      <alignment vertical="center" wrapText="1"/>
    </xf>
    <xf numFmtId="0" fontId="27" fillId="0" borderId="1" xfId="4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center"/>
    </xf>
    <xf numFmtId="0" fontId="21" fillId="0" borderId="2" xfId="0" applyFont="1" applyBorder="1"/>
    <xf numFmtId="0" fontId="11" fillId="0" borderId="0" xfId="0" applyFont="1" applyFill="1" applyBorder="1" applyAlignment="1"/>
    <xf numFmtId="44" fontId="24" fillId="0" borderId="2" xfId="23" applyNumberFormat="1" applyFont="1" applyFill="1" applyBorder="1" applyAlignment="1">
      <alignment horizontal="right" vertical="center"/>
    </xf>
    <xf numFmtId="0" fontId="21" fillId="0" borderId="0" xfId="0" applyFont="1" applyBorder="1"/>
    <xf numFmtId="4" fontId="27" fillId="0" borderId="1" xfId="16" applyNumberFormat="1" applyFont="1" applyFill="1" applyBorder="1" applyAlignment="1">
      <alignment horizontal="left" vertical="center" wrapText="1"/>
    </xf>
    <xf numFmtId="4" fontId="27" fillId="0" borderId="1" xfId="16" applyNumberFormat="1" applyFont="1" applyFill="1" applyBorder="1" applyAlignment="1">
      <alignment horizontal="left" vertical="center" wrapText="1"/>
    </xf>
    <xf numFmtId="4" fontId="29" fillId="0" borderId="4" xfId="16" applyNumberFormat="1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11" fillId="2" borderId="4" xfId="5" applyNumberFormat="1" applyFont="1" applyFill="1" applyBorder="1" applyAlignment="1">
      <alignment horizontal="center" vertical="center"/>
    </xf>
    <xf numFmtId="43" fontId="11" fillId="0" borderId="4" xfId="23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top" wrapText="1"/>
    </xf>
    <xf numFmtId="1" fontId="15" fillId="3" borderId="4" xfId="0" applyNumberFormat="1" applyFont="1" applyFill="1" applyBorder="1" applyAlignment="1">
      <alignment horizontal="center" vertical="center"/>
    </xf>
    <xf numFmtId="44" fontId="16" fillId="3" borderId="4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9" fontId="15" fillId="3" borderId="4" xfId="0" applyNumberFormat="1" applyFont="1" applyFill="1" applyBorder="1" applyAlignment="1">
      <alignment horizontal="center" vertical="center"/>
    </xf>
    <xf numFmtId="44" fontId="15" fillId="3" borderId="4" xfId="1" applyNumberFormat="1" applyFont="1" applyFill="1" applyBorder="1" applyAlignment="1" applyProtection="1">
      <alignment horizontal="center" vertical="center" wrapText="1"/>
    </xf>
    <xf numFmtId="44" fontId="15" fillId="3" borderId="4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7" fillId="0" borderId="4" xfId="16" applyFont="1" applyBorder="1" applyAlignment="1">
      <alignment vertical="center" wrapText="1"/>
    </xf>
    <xf numFmtId="4" fontId="27" fillId="0" borderId="4" xfId="16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44" fontId="16" fillId="0" borderId="4" xfId="0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Fill="1" applyBorder="1" applyAlignment="1" applyProtection="1">
      <alignment horizontal="center" vertical="center" wrapText="1"/>
    </xf>
    <xf numFmtId="9" fontId="16" fillId="0" borderId="4" xfId="0" applyNumberFormat="1" applyFont="1" applyFill="1" applyBorder="1" applyAlignment="1">
      <alignment horizontal="center" vertical="center"/>
    </xf>
    <xf numFmtId="44" fontId="16" fillId="0" borderId="4" xfId="1" applyNumberFormat="1" applyFont="1" applyFill="1" applyBorder="1" applyAlignment="1" applyProtection="1">
      <alignment horizontal="center" vertical="center"/>
    </xf>
    <xf numFmtId="44" fontId="16" fillId="0" borderId="4" xfId="0" applyNumberFormat="1" applyFont="1" applyFill="1" applyBorder="1" applyAlignment="1">
      <alignment horizontal="center" vertical="center"/>
    </xf>
    <xf numFmtId="44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44" fontId="16" fillId="0" borderId="4" xfId="5" applyNumberFormat="1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vertical="center" wrapText="1"/>
    </xf>
    <xf numFmtId="0" fontId="16" fillId="0" borderId="4" xfId="0" applyFont="1" applyFill="1" applyBorder="1"/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44" fontId="17" fillId="0" borderId="0" xfId="0" applyNumberFormat="1" applyFont="1" applyBorder="1"/>
    <xf numFmtId="44" fontId="15" fillId="0" borderId="4" xfId="1" applyNumberFormat="1" applyFont="1" applyFill="1" applyBorder="1" applyAlignment="1" applyProtection="1">
      <alignment horizontal="center" vertical="center"/>
    </xf>
    <xf numFmtId="44" fontId="15" fillId="0" borderId="4" xfId="0" applyNumberFormat="1" applyFont="1" applyFill="1" applyBorder="1" applyAlignment="1">
      <alignment horizontal="center" vertical="center"/>
    </xf>
    <xf numFmtId="44" fontId="15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/>
    <xf numFmtId="44" fontId="15" fillId="0" borderId="0" xfId="1" applyNumberFormat="1" applyFont="1" applyFill="1" applyBorder="1" applyAlignment="1" applyProtection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27" fillId="0" borderId="4" xfId="16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4" fontId="15" fillId="0" borderId="6" xfId="0" applyNumberFormat="1" applyFont="1" applyFill="1" applyBorder="1" applyAlignment="1" applyProtection="1">
      <alignment horizontal="center" vertical="center" wrapText="1"/>
    </xf>
    <xf numFmtId="4" fontId="15" fillId="0" borderId="7" xfId="0" applyNumberFormat="1" applyFont="1" applyFill="1" applyBorder="1" applyAlignment="1" applyProtection="1">
      <alignment horizontal="center" vertical="center" wrapText="1"/>
    </xf>
    <xf numFmtId="4" fontId="15" fillId="0" borderId="4" xfId="0" applyNumberFormat="1" applyFont="1" applyFill="1" applyBorder="1" applyAlignment="1" applyProtection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0" xfId="4" applyFont="1" applyFill="1" applyBorder="1" applyAlignment="1">
      <alignment horizontal="center"/>
    </xf>
    <xf numFmtId="4" fontId="15" fillId="0" borderId="1" xfId="0" applyNumberFormat="1" applyFont="1" applyFill="1" applyBorder="1" applyAlignment="1" applyProtection="1">
      <alignment horizontal="center" vertical="center" wrapText="1"/>
    </xf>
  </cellXfs>
  <cellStyles count="44">
    <cellStyle name="Dziesiętny" xfId="1" builtinId="3"/>
    <cellStyle name="Dziesiętny 2" xfId="8"/>
    <cellStyle name="Dziesiętny 2 2" xfId="25"/>
    <cellStyle name="Dziesiętny 2 3" xfId="31"/>
    <cellStyle name="Dziesiętny 3" xfId="12"/>
    <cellStyle name="Dziesiętny 3 3" xfId="23"/>
    <cellStyle name="Excel Built-in Comma" xfId="20"/>
    <cellStyle name="Excel Built-in Normal" xfId="19"/>
    <cellStyle name="Excel Built-in Percent" xfId="21"/>
    <cellStyle name="Normalny" xfId="0" builtinId="0"/>
    <cellStyle name="Normalny 10" xfId="18"/>
    <cellStyle name="Normalny 2" xfId="7"/>
    <cellStyle name="Normalny 2 2" xfId="16"/>
    <cellStyle name="Normalny 2 3" xfId="37"/>
    <cellStyle name="Normalny 3" xfId="6"/>
    <cellStyle name="Normalny 3 10" xfId="34"/>
    <cellStyle name="Normalny 3 11" xfId="33"/>
    <cellStyle name="Normalny 3 2" xfId="2"/>
    <cellStyle name="Normalny 3 3" xfId="10"/>
    <cellStyle name="Normalny 3 3 2" xfId="27"/>
    <cellStyle name="Normalny 3 3 2 2" xfId="40"/>
    <cellStyle name="Normalny 3 3 3" xfId="35"/>
    <cellStyle name="Normalny 3 4" xfId="17"/>
    <cellStyle name="Normalny 3 4 2" xfId="28"/>
    <cellStyle name="Normalny 3 4 2 2" xfId="41"/>
    <cellStyle name="Normalny 3 4 3" xfId="36"/>
    <cellStyle name="Normalny 3 5" xfId="24"/>
    <cellStyle name="Normalny 3 5 2" xfId="38"/>
    <cellStyle name="Normalny 3 6" xfId="26"/>
    <cellStyle name="Normalny 3 6 2" xfId="39"/>
    <cellStyle name="Normalny 3 7" xfId="29"/>
    <cellStyle name="Normalny 3 7 2" xfId="42"/>
    <cellStyle name="Normalny 3 8" xfId="30"/>
    <cellStyle name="Normalny 3 8 2" xfId="43"/>
    <cellStyle name="Normalny 3 9" xfId="32"/>
    <cellStyle name="Normalny 4" xfId="3"/>
    <cellStyle name="Normalny 5" xfId="11"/>
    <cellStyle name="Normalny 6" xfId="22"/>
    <cellStyle name="Normalny 8" xfId="15"/>
    <cellStyle name="Normalny_pakiet cewniki" xfId="4"/>
    <cellStyle name="Normalny_Wycena stawka VAT" xfId="5"/>
    <cellStyle name="Procentowy 2" xfId="14"/>
    <cellStyle name="Tekst objaśnienia 2" xfId="9"/>
    <cellStyle name="Walutowy 2" xfId="13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view="pageBreakPreview" zoomScale="71" zoomScaleNormal="60" zoomScaleSheetLayoutView="71" workbookViewId="0">
      <selection activeCell="H50" sqref="H50"/>
    </sheetView>
  </sheetViews>
  <sheetFormatPr defaultRowHeight="14.25"/>
  <cols>
    <col min="1" max="1" width="15.140625" style="6" customWidth="1"/>
    <col min="2" max="2" width="87.5703125" style="6" customWidth="1"/>
    <col min="3" max="3" width="26.7109375" style="6" customWidth="1"/>
    <col min="4" max="4" width="16.42578125" style="6" customWidth="1"/>
    <col min="5" max="5" width="13.5703125" style="6" customWidth="1"/>
    <col min="6" max="6" width="9.28515625" style="6" customWidth="1"/>
    <col min="7" max="7" width="9.140625" style="23" customWidth="1"/>
    <col min="8" max="8" width="16.7109375" style="27" customWidth="1"/>
    <col min="9" max="9" width="17.5703125" style="6" customWidth="1"/>
    <col min="10" max="10" width="10.140625" style="19" bestFit="1" customWidth="1"/>
    <col min="11" max="11" width="19.42578125" style="32" customWidth="1"/>
    <col min="12" max="12" width="15.28515625" style="32" bestFit="1" customWidth="1"/>
    <col min="13" max="13" width="18.5703125" style="34" customWidth="1"/>
    <col min="14" max="14" width="9.140625" style="6"/>
    <col min="15" max="16384" width="9.140625" style="1"/>
  </cols>
  <sheetData>
    <row r="1" spans="1:14" ht="15">
      <c r="A1" s="11" t="s">
        <v>76</v>
      </c>
      <c r="B1" s="2"/>
      <c r="C1" s="2"/>
      <c r="D1" s="8"/>
      <c r="E1" s="8"/>
      <c r="F1" s="8"/>
      <c r="G1" s="20"/>
      <c r="H1" s="26"/>
      <c r="I1" s="9"/>
      <c r="J1" s="10"/>
      <c r="K1" s="35"/>
      <c r="L1" s="30"/>
      <c r="M1" s="33"/>
    </row>
    <row r="2" spans="1:14" ht="15">
      <c r="A2" s="11"/>
      <c r="B2" s="3"/>
      <c r="C2" s="3"/>
      <c r="D2" s="8"/>
      <c r="E2" s="8"/>
      <c r="F2" s="8"/>
      <c r="G2" s="20"/>
      <c r="H2" s="26"/>
      <c r="I2" s="9"/>
      <c r="J2" s="10"/>
      <c r="K2" s="35"/>
      <c r="L2" s="30"/>
      <c r="M2" s="33"/>
    </row>
    <row r="3" spans="1:14" ht="15">
      <c r="A3" s="11"/>
      <c r="B3" s="3"/>
      <c r="C3" s="3"/>
      <c r="D3" s="135" t="s">
        <v>20</v>
      </c>
      <c r="E3" s="135"/>
      <c r="F3" s="135"/>
      <c r="G3" s="135"/>
      <c r="H3" s="26"/>
      <c r="I3" s="9"/>
      <c r="J3" s="10"/>
      <c r="K3" s="35"/>
      <c r="L3" s="31"/>
      <c r="M3" s="33"/>
    </row>
    <row r="4" spans="1:14" ht="15">
      <c r="A4" s="11"/>
      <c r="B4" s="135" t="s">
        <v>19</v>
      </c>
      <c r="C4" s="135"/>
      <c r="D4" s="135"/>
      <c r="E4" s="12"/>
      <c r="F4" s="4"/>
      <c r="G4" s="20"/>
      <c r="H4" s="26"/>
      <c r="I4" s="9"/>
      <c r="J4" s="10"/>
      <c r="K4" s="35"/>
      <c r="L4" s="30"/>
      <c r="M4" s="33"/>
    </row>
    <row r="5" spans="1:14" ht="15">
      <c r="A5" s="11"/>
      <c r="B5" s="4"/>
      <c r="C5" s="4"/>
      <c r="D5" s="4"/>
      <c r="E5" s="4"/>
      <c r="F5" s="4"/>
      <c r="G5" s="20"/>
      <c r="H5" s="26"/>
      <c r="I5" s="9"/>
      <c r="J5" s="10"/>
      <c r="K5" s="35"/>
      <c r="L5" s="30"/>
      <c r="M5" s="33"/>
    </row>
    <row r="7" spans="1:14" s="25" customFormat="1">
      <c r="A7" s="6"/>
      <c r="B7" s="6"/>
      <c r="C7" s="6"/>
      <c r="D7" s="6"/>
      <c r="E7" s="6"/>
      <c r="F7" s="6"/>
      <c r="G7" s="23"/>
      <c r="H7" s="27"/>
      <c r="I7" s="6"/>
      <c r="J7" s="19"/>
      <c r="K7" s="32"/>
      <c r="L7" s="32"/>
      <c r="M7" s="34"/>
      <c r="N7" s="6"/>
    </row>
    <row r="8" spans="1:14" s="25" customFormat="1" ht="15">
      <c r="A8" s="22" t="s">
        <v>18</v>
      </c>
      <c r="B8" s="24"/>
      <c r="C8" s="6"/>
      <c r="D8" s="6"/>
      <c r="E8" s="6"/>
      <c r="F8" s="6"/>
      <c r="G8" s="23"/>
      <c r="H8" s="27"/>
      <c r="I8" s="6"/>
      <c r="J8" s="19"/>
      <c r="K8" s="32"/>
      <c r="L8" s="32"/>
      <c r="M8" s="34"/>
      <c r="N8" s="6"/>
    </row>
    <row r="9" spans="1:14" s="25" customFormat="1" ht="75">
      <c r="A9" s="5" t="s">
        <v>0</v>
      </c>
      <c r="B9" s="5" t="s">
        <v>11</v>
      </c>
      <c r="C9" s="5" t="s">
        <v>14</v>
      </c>
      <c r="D9" s="13" t="s">
        <v>12</v>
      </c>
      <c r="E9" s="14" t="s">
        <v>13</v>
      </c>
      <c r="F9" s="5" t="s">
        <v>6</v>
      </c>
      <c r="G9" s="15" t="s">
        <v>8</v>
      </c>
      <c r="H9" s="29" t="s">
        <v>9</v>
      </c>
      <c r="I9" s="16" t="s">
        <v>10</v>
      </c>
      <c r="J9" s="17" t="s">
        <v>1</v>
      </c>
      <c r="K9" s="36" t="s">
        <v>2</v>
      </c>
      <c r="L9" s="28" t="s">
        <v>3</v>
      </c>
      <c r="M9" s="28" t="s">
        <v>4</v>
      </c>
      <c r="N9" s="18" t="s">
        <v>15</v>
      </c>
    </row>
    <row r="10" spans="1:14" s="25" customFormat="1" ht="28.5">
      <c r="A10" s="37">
        <v>1</v>
      </c>
      <c r="B10" s="7" t="s">
        <v>41</v>
      </c>
      <c r="C10" s="71" t="s">
        <v>47</v>
      </c>
      <c r="D10" s="38"/>
      <c r="E10" s="39"/>
      <c r="F10" s="50"/>
      <c r="G10" s="52">
        <v>15000</v>
      </c>
      <c r="H10" s="40"/>
      <c r="I10" s="40"/>
      <c r="J10" s="41"/>
      <c r="K10" s="54">
        <f>G10*H10</f>
        <v>0</v>
      </c>
      <c r="L10" s="54">
        <f>M10-K10</f>
        <v>0</v>
      </c>
      <c r="M10" s="42">
        <f>G10*I10</f>
        <v>0</v>
      </c>
      <c r="N10" s="123" t="s">
        <v>16</v>
      </c>
    </row>
    <row r="11" spans="1:14" s="25" customFormat="1" ht="32.25" customHeight="1">
      <c r="A11" s="37">
        <v>2</v>
      </c>
      <c r="B11" s="7" t="s">
        <v>40</v>
      </c>
      <c r="C11" s="71" t="s">
        <v>48</v>
      </c>
      <c r="D11" s="38"/>
      <c r="E11" s="39"/>
      <c r="F11" s="50"/>
      <c r="G11" s="52">
        <v>500</v>
      </c>
      <c r="H11" s="47"/>
      <c r="I11" s="40"/>
      <c r="J11" s="41"/>
      <c r="K11" s="54">
        <f>G11*H11</f>
        <v>0</v>
      </c>
      <c r="L11" s="54">
        <f>M11-K11</f>
        <v>0</v>
      </c>
      <c r="M11" s="42">
        <f>G11*I11</f>
        <v>0</v>
      </c>
      <c r="N11" s="123" t="s">
        <v>16</v>
      </c>
    </row>
    <row r="12" spans="1:14" s="25" customFormat="1" ht="15">
      <c r="A12" s="44"/>
      <c r="B12" s="45"/>
      <c r="C12" s="45"/>
      <c r="D12" s="45"/>
      <c r="E12" s="45"/>
      <c r="F12" s="53"/>
      <c r="G12" s="128"/>
      <c r="H12" s="128"/>
      <c r="I12" s="136" t="s">
        <v>5</v>
      </c>
      <c r="J12" s="136"/>
      <c r="K12" s="55">
        <f>SUM(K10:K11)</f>
        <v>0</v>
      </c>
      <c r="L12" s="55">
        <f>SUM(L10:L11)</f>
        <v>0</v>
      </c>
      <c r="M12" s="46">
        <f>SUM(M10:M11)</f>
        <v>0</v>
      </c>
      <c r="N12" s="49"/>
    </row>
    <row r="13" spans="1:14" s="25" customFormat="1" ht="15">
      <c r="A13" s="44"/>
      <c r="B13" s="51"/>
      <c r="C13" s="51"/>
      <c r="D13" s="51"/>
      <c r="E13" s="51"/>
      <c r="F13" s="68"/>
      <c r="G13" s="84"/>
      <c r="H13" s="84"/>
      <c r="I13" s="9"/>
      <c r="J13" s="9"/>
      <c r="K13" s="58"/>
      <c r="L13" s="58"/>
      <c r="M13" s="59"/>
      <c r="N13" s="70"/>
    </row>
    <row r="14" spans="1:14" s="25" customFormat="1" ht="15">
      <c r="A14" s="44"/>
      <c r="B14" s="51"/>
      <c r="C14" s="51"/>
      <c r="D14" s="68"/>
      <c r="E14" s="68"/>
      <c r="F14" s="68"/>
      <c r="G14" s="84"/>
      <c r="H14" s="84"/>
      <c r="I14" s="85"/>
      <c r="J14" s="9"/>
      <c r="K14" s="58"/>
      <c r="L14" s="58"/>
      <c r="M14" s="59"/>
      <c r="N14" s="70"/>
    </row>
    <row r="15" spans="1:14" s="25" customFormat="1" ht="15">
      <c r="A15" s="44"/>
      <c r="B15" s="51"/>
      <c r="C15" s="51"/>
      <c r="D15" s="51"/>
      <c r="E15" s="51"/>
      <c r="F15" s="68"/>
      <c r="G15" s="84"/>
      <c r="H15" s="84"/>
      <c r="I15" s="9"/>
      <c r="J15" s="9"/>
      <c r="K15" s="58"/>
      <c r="L15" s="58"/>
      <c r="M15" s="59"/>
      <c r="N15" s="70"/>
    </row>
    <row r="16" spans="1:14" s="25" customFormat="1" ht="15">
      <c r="A16" s="22" t="s">
        <v>17</v>
      </c>
      <c r="B16" s="24"/>
      <c r="C16" s="6"/>
      <c r="D16" s="6"/>
      <c r="E16" s="6"/>
      <c r="F16" s="6"/>
      <c r="G16" s="23"/>
      <c r="H16" s="27"/>
      <c r="I16" s="6"/>
      <c r="J16" s="19"/>
      <c r="K16" s="32"/>
      <c r="L16" s="32"/>
      <c r="M16" s="34"/>
      <c r="N16" s="6"/>
    </row>
    <row r="17" spans="1:14" s="25" customFormat="1" ht="75">
      <c r="A17" s="5" t="s">
        <v>0</v>
      </c>
      <c r="B17" s="5" t="s">
        <v>11</v>
      </c>
      <c r="C17" s="5" t="s">
        <v>14</v>
      </c>
      <c r="D17" s="13" t="s">
        <v>12</v>
      </c>
      <c r="E17" s="14" t="s">
        <v>13</v>
      </c>
      <c r="F17" s="5" t="s">
        <v>6</v>
      </c>
      <c r="G17" s="15" t="s">
        <v>8</v>
      </c>
      <c r="H17" s="29" t="s">
        <v>9</v>
      </c>
      <c r="I17" s="16" t="s">
        <v>10</v>
      </c>
      <c r="J17" s="17" t="s">
        <v>1</v>
      </c>
      <c r="K17" s="36" t="s">
        <v>2</v>
      </c>
      <c r="L17" s="28" t="s">
        <v>3</v>
      </c>
      <c r="M17" s="28" t="s">
        <v>4</v>
      </c>
      <c r="N17" s="18" t="s">
        <v>15</v>
      </c>
    </row>
    <row r="18" spans="1:14" s="25" customFormat="1" ht="36">
      <c r="A18" s="37">
        <v>1</v>
      </c>
      <c r="B18" s="7" t="s">
        <v>75</v>
      </c>
      <c r="C18" s="61" t="s">
        <v>56</v>
      </c>
      <c r="D18" s="38"/>
      <c r="E18" s="39"/>
      <c r="F18" s="50" t="s">
        <v>37</v>
      </c>
      <c r="G18" s="52">
        <v>30000</v>
      </c>
      <c r="H18" s="40"/>
      <c r="I18" s="40"/>
      <c r="J18" s="41"/>
      <c r="K18" s="54">
        <f>G18*H18</f>
        <v>0</v>
      </c>
      <c r="L18" s="54">
        <f>M18-K18</f>
        <v>0</v>
      </c>
      <c r="M18" s="42">
        <f>G18*I18</f>
        <v>0</v>
      </c>
      <c r="N18" s="123" t="s">
        <v>16</v>
      </c>
    </row>
    <row r="19" spans="1:14" s="25" customFormat="1" ht="15">
      <c r="A19" s="44"/>
      <c r="B19" s="45"/>
      <c r="C19" s="45"/>
      <c r="D19" s="45"/>
      <c r="E19" s="45"/>
      <c r="F19" s="53"/>
      <c r="G19" s="128"/>
      <c r="H19" s="128"/>
      <c r="I19" s="136" t="s">
        <v>5</v>
      </c>
      <c r="J19" s="136"/>
      <c r="K19" s="55">
        <f>SUM(K18:K18)</f>
        <v>0</v>
      </c>
      <c r="L19" s="55">
        <f>SUM(L18:L18)</f>
        <v>0</v>
      </c>
      <c r="M19" s="46">
        <f>SUM(M18:M18)</f>
        <v>0</v>
      </c>
      <c r="N19" s="49"/>
    </row>
    <row r="20" spans="1:14" s="25" customFormat="1" ht="15">
      <c r="A20" s="44"/>
      <c r="B20" s="51"/>
      <c r="C20" s="51"/>
      <c r="D20" s="51"/>
      <c r="E20" s="51"/>
      <c r="F20" s="68"/>
      <c r="G20" s="84"/>
      <c r="H20" s="84"/>
      <c r="I20" s="9"/>
      <c r="J20" s="9"/>
      <c r="K20" s="58"/>
      <c r="L20" s="58"/>
      <c r="M20" s="59"/>
      <c r="N20" s="70"/>
    </row>
    <row r="21" spans="1:14" s="25" customFormat="1" ht="15">
      <c r="A21" s="44"/>
      <c r="B21" s="51"/>
      <c r="C21" s="51"/>
      <c r="D21" s="68"/>
      <c r="E21" s="51"/>
      <c r="F21" s="68"/>
      <c r="G21" s="84"/>
      <c r="H21" s="84"/>
      <c r="I21" s="9"/>
      <c r="J21" s="9"/>
      <c r="K21" s="58"/>
      <c r="L21" s="58"/>
      <c r="M21" s="59"/>
      <c r="N21" s="70"/>
    </row>
    <row r="22" spans="1:14" s="25" customFormat="1" ht="15">
      <c r="A22" s="44"/>
      <c r="B22" s="51"/>
      <c r="C22" s="51"/>
      <c r="D22" s="51"/>
      <c r="E22" s="51"/>
      <c r="F22" s="68"/>
      <c r="G22" s="84"/>
      <c r="H22" s="84"/>
      <c r="I22" s="9"/>
      <c r="J22" s="9"/>
      <c r="K22" s="58"/>
      <c r="L22" s="58"/>
      <c r="M22" s="59"/>
      <c r="N22" s="70"/>
    </row>
    <row r="23" spans="1:14" s="25" customFormat="1" ht="15">
      <c r="A23" s="22" t="s">
        <v>57</v>
      </c>
      <c r="B23" s="51"/>
      <c r="C23" s="51"/>
      <c r="D23" s="51"/>
      <c r="E23" s="51"/>
      <c r="F23" s="68"/>
      <c r="G23" s="84"/>
      <c r="H23" s="84"/>
      <c r="I23" s="9"/>
      <c r="J23" s="9"/>
      <c r="K23" s="58"/>
      <c r="L23" s="58"/>
      <c r="M23" s="59"/>
      <c r="N23" s="70"/>
    </row>
    <row r="24" spans="1:14" s="25" customFormat="1" ht="75">
      <c r="A24" s="5" t="s">
        <v>0</v>
      </c>
      <c r="B24" s="5" t="s">
        <v>11</v>
      </c>
      <c r="C24" s="5" t="s">
        <v>14</v>
      </c>
      <c r="D24" s="13" t="s">
        <v>12</v>
      </c>
      <c r="E24" s="14" t="s">
        <v>13</v>
      </c>
      <c r="F24" s="5" t="s">
        <v>6</v>
      </c>
      <c r="G24" s="15" t="s">
        <v>8</v>
      </c>
      <c r="H24" s="29" t="s">
        <v>9</v>
      </c>
      <c r="I24" s="16" t="s">
        <v>10</v>
      </c>
      <c r="J24" s="17" t="s">
        <v>1</v>
      </c>
      <c r="K24" s="36" t="s">
        <v>2</v>
      </c>
      <c r="L24" s="28" t="s">
        <v>3</v>
      </c>
      <c r="M24" s="28" t="s">
        <v>4</v>
      </c>
      <c r="N24" s="18" t="s">
        <v>15</v>
      </c>
    </row>
    <row r="25" spans="1:14" s="25" customFormat="1" ht="28.5">
      <c r="A25" s="37">
        <v>1</v>
      </c>
      <c r="B25" s="7" t="s">
        <v>42</v>
      </c>
      <c r="C25" s="61" t="s">
        <v>43</v>
      </c>
      <c r="D25" s="38"/>
      <c r="E25" s="39"/>
      <c r="F25" s="50" t="s">
        <v>54</v>
      </c>
      <c r="G25" s="52">
        <v>20000</v>
      </c>
      <c r="H25" s="40"/>
      <c r="I25" s="40"/>
      <c r="J25" s="41"/>
      <c r="K25" s="54">
        <f>G25*H25</f>
        <v>0</v>
      </c>
      <c r="L25" s="54">
        <f>M25-K25</f>
        <v>0</v>
      </c>
      <c r="M25" s="42">
        <f>G25*I25</f>
        <v>0</v>
      </c>
      <c r="N25" s="123" t="s">
        <v>16</v>
      </c>
    </row>
    <row r="26" spans="1:14" s="25" customFormat="1">
      <c r="A26" s="37">
        <v>2</v>
      </c>
      <c r="B26" s="7" t="s">
        <v>44</v>
      </c>
      <c r="C26" s="38"/>
      <c r="D26" s="38"/>
      <c r="E26" s="39"/>
      <c r="F26" s="50" t="s">
        <v>7</v>
      </c>
      <c r="G26" s="52">
        <v>20000</v>
      </c>
      <c r="H26" s="47"/>
      <c r="I26" s="40"/>
      <c r="J26" s="41"/>
      <c r="K26" s="54">
        <f>G26*H26</f>
        <v>0</v>
      </c>
      <c r="L26" s="54">
        <f>M26-K26</f>
        <v>0</v>
      </c>
      <c r="M26" s="42">
        <f>G26*I26</f>
        <v>0</v>
      </c>
      <c r="N26" s="123" t="s">
        <v>16</v>
      </c>
    </row>
    <row r="27" spans="1:14" s="25" customFormat="1" ht="15">
      <c r="A27" s="44"/>
      <c r="B27" s="45"/>
      <c r="C27" s="45"/>
      <c r="D27" s="45"/>
      <c r="E27" s="45"/>
      <c r="F27" s="53"/>
      <c r="G27" s="128"/>
      <c r="H27" s="128"/>
      <c r="I27" s="136" t="s">
        <v>5</v>
      </c>
      <c r="J27" s="136"/>
      <c r="K27" s="55">
        <f>SUM(K25:K26)</f>
        <v>0</v>
      </c>
      <c r="L27" s="55">
        <f>SUM(L25:L26)</f>
        <v>0</v>
      </c>
      <c r="M27" s="46">
        <f>SUM(M25:M26)</f>
        <v>0</v>
      </c>
      <c r="N27" s="49"/>
    </row>
    <row r="28" spans="1:14" s="25" customFormat="1" ht="15">
      <c r="A28" s="44"/>
      <c r="B28" s="51"/>
      <c r="C28" s="51"/>
      <c r="D28" s="51"/>
      <c r="E28" s="51"/>
      <c r="F28" s="68"/>
      <c r="G28" s="83"/>
      <c r="H28" s="83"/>
      <c r="I28" s="9"/>
      <c r="J28" s="9"/>
      <c r="K28" s="58"/>
      <c r="L28" s="58"/>
      <c r="M28" s="59"/>
      <c r="N28" s="70"/>
    </row>
    <row r="29" spans="1:14" s="25" customFormat="1" ht="15">
      <c r="A29" s="44"/>
      <c r="B29" s="51"/>
      <c r="C29" s="51"/>
      <c r="D29" s="68"/>
      <c r="E29" s="68"/>
      <c r="F29" s="68"/>
      <c r="G29" s="84"/>
      <c r="H29" s="84"/>
      <c r="I29" s="85"/>
      <c r="J29" s="9"/>
      <c r="K29" s="58"/>
      <c r="L29" s="58"/>
      <c r="M29" s="59"/>
      <c r="N29" s="70"/>
    </row>
    <row r="30" spans="1:14" s="25" customFormat="1">
      <c r="A30" s="6"/>
      <c r="B30" s="6"/>
      <c r="C30" s="6"/>
      <c r="D30" s="6"/>
      <c r="E30" s="6"/>
      <c r="F30" s="6"/>
      <c r="G30" s="23"/>
      <c r="H30" s="27"/>
      <c r="I30" s="57"/>
      <c r="J30" s="57"/>
      <c r="K30" s="62"/>
      <c r="L30" s="62"/>
      <c r="M30" s="63"/>
      <c r="N30" s="21"/>
    </row>
    <row r="31" spans="1:14" s="25" customFormat="1" ht="15">
      <c r="A31" s="22" t="s">
        <v>21</v>
      </c>
      <c r="B31" s="24"/>
      <c r="C31" s="6"/>
      <c r="D31" s="6"/>
      <c r="E31" s="6"/>
      <c r="F31" s="6"/>
      <c r="G31" s="23"/>
      <c r="H31" s="27"/>
      <c r="I31" s="6"/>
      <c r="J31" s="19"/>
      <c r="K31" s="32"/>
      <c r="L31" s="32"/>
      <c r="M31" s="34"/>
      <c r="N31" s="6"/>
    </row>
    <row r="32" spans="1:14" s="25" customFormat="1" ht="75">
      <c r="A32" s="5" t="s">
        <v>0</v>
      </c>
      <c r="B32" s="5" t="s">
        <v>11</v>
      </c>
      <c r="C32" s="5" t="s">
        <v>14</v>
      </c>
      <c r="D32" s="13" t="s">
        <v>12</v>
      </c>
      <c r="E32" s="14" t="s">
        <v>13</v>
      </c>
      <c r="F32" s="5" t="s">
        <v>6</v>
      </c>
      <c r="G32" s="15" t="s">
        <v>8</v>
      </c>
      <c r="H32" s="29" t="s">
        <v>9</v>
      </c>
      <c r="I32" s="16" t="s">
        <v>10</v>
      </c>
      <c r="J32" s="17" t="s">
        <v>1</v>
      </c>
      <c r="K32" s="36" t="s">
        <v>2</v>
      </c>
      <c r="L32" s="28" t="s">
        <v>3</v>
      </c>
      <c r="M32" s="28" t="s">
        <v>4</v>
      </c>
      <c r="N32" s="18" t="s">
        <v>15</v>
      </c>
    </row>
    <row r="33" spans="1:14" s="25" customFormat="1" ht="71.25">
      <c r="A33" s="37">
        <v>1</v>
      </c>
      <c r="B33" s="7" t="s">
        <v>50</v>
      </c>
      <c r="C33" s="61" t="s">
        <v>49</v>
      </c>
      <c r="D33" s="38"/>
      <c r="E33" s="39"/>
      <c r="F33" s="50" t="s">
        <v>28</v>
      </c>
      <c r="G33" s="52">
        <v>200</v>
      </c>
      <c r="H33" s="40"/>
      <c r="I33" s="40"/>
      <c r="J33" s="41"/>
      <c r="K33" s="54">
        <f>G33*H33</f>
        <v>0</v>
      </c>
      <c r="L33" s="54">
        <f>M33-K33</f>
        <v>0</v>
      </c>
      <c r="M33" s="42">
        <f>G33*I33</f>
        <v>0</v>
      </c>
      <c r="N33" s="123" t="s">
        <v>16</v>
      </c>
    </row>
    <row r="34" spans="1:14" s="25" customFormat="1" ht="15">
      <c r="A34" s="44"/>
      <c r="B34" s="6" t="s">
        <v>51</v>
      </c>
      <c r="C34" s="45"/>
      <c r="D34" s="45"/>
      <c r="E34" s="45"/>
      <c r="F34" s="53"/>
      <c r="G34" s="128"/>
      <c r="H34" s="128"/>
      <c r="I34" s="136" t="s">
        <v>5</v>
      </c>
      <c r="J34" s="136"/>
      <c r="K34" s="55">
        <f>SUM(K33:K33)</f>
        <v>0</v>
      </c>
      <c r="L34" s="55">
        <f>SUM(L33:L33)</f>
        <v>0</v>
      </c>
      <c r="M34" s="46">
        <f>SUM(M33:M33)</f>
        <v>0</v>
      </c>
      <c r="N34" s="49"/>
    </row>
    <row r="35" spans="1:14" s="25" customFormat="1" ht="15">
      <c r="A35" s="44"/>
      <c r="B35" s="6"/>
      <c r="C35" s="51"/>
      <c r="D35" s="51"/>
      <c r="E35" s="51"/>
      <c r="F35" s="68"/>
      <c r="G35" s="83"/>
      <c r="H35" s="83"/>
      <c r="I35" s="9"/>
      <c r="J35" s="9"/>
      <c r="K35" s="58"/>
      <c r="L35" s="58"/>
      <c r="M35" s="59"/>
      <c r="N35" s="70"/>
    </row>
    <row r="36" spans="1:14" s="25" customFormat="1" ht="15">
      <c r="A36" s="44"/>
      <c r="B36" s="6"/>
      <c r="C36" s="51"/>
      <c r="D36" s="68"/>
      <c r="E36" s="51"/>
      <c r="F36" s="68"/>
      <c r="G36" s="83"/>
      <c r="H36" s="83"/>
      <c r="I36" s="9"/>
      <c r="J36" s="9"/>
      <c r="K36" s="58"/>
      <c r="L36" s="58"/>
      <c r="M36" s="59"/>
      <c r="N36" s="70"/>
    </row>
    <row r="37" spans="1:14" s="25" customFormat="1" ht="15">
      <c r="A37" s="44"/>
      <c r="B37" s="51"/>
      <c r="C37" s="51"/>
      <c r="D37" s="51"/>
      <c r="E37" s="51"/>
      <c r="F37" s="68"/>
      <c r="G37" s="83"/>
      <c r="H37" s="83"/>
      <c r="I37" s="9"/>
      <c r="J37" s="9"/>
      <c r="K37" s="58"/>
      <c r="L37" s="58"/>
      <c r="M37" s="59"/>
      <c r="N37" s="70"/>
    </row>
    <row r="38" spans="1:14" s="25" customFormat="1" ht="15">
      <c r="A38" s="22" t="s">
        <v>22</v>
      </c>
      <c r="B38" s="24"/>
      <c r="C38" s="6"/>
      <c r="D38" s="6"/>
      <c r="E38" s="6"/>
      <c r="F38" s="6"/>
      <c r="G38" s="23"/>
      <c r="H38" s="27"/>
      <c r="I38" s="6"/>
      <c r="J38" s="19"/>
      <c r="K38" s="32"/>
      <c r="L38" s="32"/>
      <c r="M38" s="34"/>
      <c r="N38" s="6"/>
    </row>
    <row r="39" spans="1:14" s="25" customFormat="1" ht="75">
      <c r="A39" s="5" t="s">
        <v>0</v>
      </c>
      <c r="B39" s="5" t="s">
        <v>11</v>
      </c>
      <c r="C39" s="5" t="s">
        <v>14</v>
      </c>
      <c r="D39" s="13" t="s">
        <v>12</v>
      </c>
      <c r="E39" s="14" t="s">
        <v>13</v>
      </c>
      <c r="F39" s="5" t="s">
        <v>6</v>
      </c>
      <c r="G39" s="15" t="s">
        <v>8</v>
      </c>
      <c r="H39" s="29" t="s">
        <v>9</v>
      </c>
      <c r="I39" s="16" t="s">
        <v>10</v>
      </c>
      <c r="J39" s="17" t="s">
        <v>1</v>
      </c>
      <c r="K39" s="36" t="s">
        <v>2</v>
      </c>
      <c r="L39" s="28" t="s">
        <v>3</v>
      </c>
      <c r="M39" s="28" t="s">
        <v>4</v>
      </c>
      <c r="N39" s="18" t="s">
        <v>15</v>
      </c>
    </row>
    <row r="40" spans="1:14" s="25" customFormat="1" ht="42.75">
      <c r="A40" s="37">
        <v>1</v>
      </c>
      <c r="B40" s="7" t="s">
        <v>29</v>
      </c>
      <c r="C40" s="64"/>
      <c r="D40" s="38"/>
      <c r="E40" s="39"/>
      <c r="F40" s="38" t="s">
        <v>7</v>
      </c>
      <c r="G40" s="52">
        <v>20000</v>
      </c>
      <c r="H40" s="47"/>
      <c r="I40" s="47"/>
      <c r="J40" s="48"/>
      <c r="K40" s="56">
        <f>G40*H40</f>
        <v>0</v>
      </c>
      <c r="L40" s="56">
        <f>M40-K40</f>
        <v>0</v>
      </c>
      <c r="M40" s="42">
        <f>G40*I40</f>
        <v>0</v>
      </c>
      <c r="N40" s="43"/>
    </row>
    <row r="41" spans="1:14" s="25" customFormat="1" ht="42.75">
      <c r="A41" s="37">
        <v>2</v>
      </c>
      <c r="B41" s="7" t="s">
        <v>30</v>
      </c>
      <c r="C41" s="38"/>
      <c r="D41" s="38"/>
      <c r="E41" s="39"/>
      <c r="F41" s="38" t="s">
        <v>7</v>
      </c>
      <c r="G41" s="52">
        <v>10000</v>
      </c>
      <c r="H41" s="47"/>
      <c r="I41" s="47"/>
      <c r="J41" s="48"/>
      <c r="K41" s="56">
        <f>G41*H41</f>
        <v>0</v>
      </c>
      <c r="L41" s="56">
        <f>M41-K41</f>
        <v>0</v>
      </c>
      <c r="M41" s="42">
        <f>G41*I41</f>
        <v>0</v>
      </c>
      <c r="N41" s="43"/>
    </row>
    <row r="42" spans="1:14" s="25" customFormat="1" ht="24">
      <c r="A42" s="37">
        <v>3</v>
      </c>
      <c r="B42" s="7" t="s">
        <v>31</v>
      </c>
      <c r="C42" s="124" t="s">
        <v>45</v>
      </c>
      <c r="D42" s="38"/>
      <c r="E42" s="39"/>
      <c r="F42" s="38" t="s">
        <v>7</v>
      </c>
      <c r="G42" s="52">
        <v>2000</v>
      </c>
      <c r="H42" s="47"/>
      <c r="I42" s="47"/>
      <c r="J42" s="48"/>
      <c r="K42" s="56">
        <f>G42*H42</f>
        <v>0</v>
      </c>
      <c r="L42" s="56">
        <f>M42-K42</f>
        <v>0</v>
      </c>
      <c r="M42" s="42">
        <f>G42*I42</f>
        <v>0</v>
      </c>
      <c r="N42" s="123" t="s">
        <v>16</v>
      </c>
    </row>
    <row r="43" spans="1:14" s="25" customFormat="1">
      <c r="A43" s="75">
        <v>4</v>
      </c>
      <c r="B43" s="82" t="s">
        <v>46</v>
      </c>
      <c r="C43" s="73"/>
      <c r="D43" s="76"/>
      <c r="E43" s="77"/>
      <c r="F43" s="38" t="s">
        <v>7</v>
      </c>
      <c r="G43" s="78">
        <v>20000</v>
      </c>
      <c r="H43" s="79"/>
      <c r="I43" s="47"/>
      <c r="J43" s="80"/>
      <c r="K43" s="56">
        <f>G43*H43</f>
        <v>0</v>
      </c>
      <c r="L43" s="56">
        <f>M43-K43</f>
        <v>0</v>
      </c>
      <c r="M43" s="42">
        <f>G43*I43</f>
        <v>0</v>
      </c>
      <c r="N43" s="81"/>
    </row>
    <row r="44" spans="1:14" s="25" customFormat="1" ht="15">
      <c r="A44" s="44"/>
      <c r="B44" s="51"/>
      <c r="C44" s="51"/>
      <c r="D44" s="51"/>
      <c r="E44" s="51"/>
      <c r="F44" s="68"/>
      <c r="G44" s="128"/>
      <c r="H44" s="128"/>
      <c r="I44" s="133" t="s">
        <v>5</v>
      </c>
      <c r="J44" s="133"/>
      <c r="K44" s="69">
        <f>SUM(K40:K43)</f>
        <v>0</v>
      </c>
      <c r="L44" s="69">
        <f>SUM(L40:L43)</f>
        <v>0</v>
      </c>
      <c r="M44" s="60">
        <f>SUM(M40:M43)</f>
        <v>0</v>
      </c>
      <c r="N44" s="67"/>
    </row>
    <row r="45" spans="1:14" s="25" customFormat="1">
      <c r="A45" s="6"/>
      <c r="B45" s="6"/>
      <c r="C45" s="6"/>
      <c r="D45" s="6"/>
      <c r="E45" s="6"/>
      <c r="F45" s="6"/>
      <c r="G45" s="23"/>
      <c r="H45" s="27"/>
      <c r="I45" s="57"/>
      <c r="J45" s="57"/>
      <c r="K45" s="62"/>
      <c r="L45" s="62"/>
      <c r="M45" s="63"/>
      <c r="N45" s="21"/>
    </row>
    <row r="46" spans="1:14" s="25" customFormat="1" ht="17.25" customHeight="1">
      <c r="A46" s="6"/>
      <c r="B46" s="6"/>
      <c r="C46" s="6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</row>
    <row r="47" spans="1:14" s="25" customFormat="1">
      <c r="A47" s="6"/>
      <c r="B47" s="6"/>
      <c r="C47" s="6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</row>
    <row r="48" spans="1:14" s="25" customFormat="1" ht="15">
      <c r="A48" s="44"/>
      <c r="B48" s="51"/>
      <c r="C48" s="51"/>
      <c r="D48" s="51"/>
      <c r="E48" s="51"/>
      <c r="F48" s="68"/>
      <c r="G48" s="66"/>
      <c r="H48" s="66"/>
      <c r="I48" s="9"/>
      <c r="J48" s="9"/>
      <c r="K48" s="58"/>
      <c r="L48" s="58"/>
      <c r="M48" s="59"/>
      <c r="N48" s="70"/>
    </row>
    <row r="49" spans="1:14" s="25" customFormat="1" ht="15">
      <c r="A49" s="22" t="s">
        <v>23</v>
      </c>
      <c r="B49" s="24"/>
      <c r="C49" s="6"/>
      <c r="D49" s="6"/>
      <c r="E49" s="6"/>
      <c r="F49" s="6"/>
      <c r="G49" s="23"/>
      <c r="H49" s="27"/>
      <c r="I49" s="6"/>
      <c r="J49" s="19"/>
      <c r="K49" s="32"/>
      <c r="L49" s="32"/>
      <c r="M49" s="34"/>
      <c r="N49" s="6"/>
    </row>
    <row r="50" spans="1:14" s="25" customFormat="1" ht="75">
      <c r="A50" s="5" t="s">
        <v>0</v>
      </c>
      <c r="B50" s="5" t="s">
        <v>11</v>
      </c>
      <c r="C50" s="5" t="s">
        <v>14</v>
      </c>
      <c r="D50" s="13" t="s">
        <v>12</v>
      </c>
      <c r="E50" s="14" t="s">
        <v>13</v>
      </c>
      <c r="F50" s="5" t="s">
        <v>6</v>
      </c>
      <c r="G50" s="15" t="s">
        <v>8</v>
      </c>
      <c r="H50" s="29" t="s">
        <v>9</v>
      </c>
      <c r="I50" s="16" t="s">
        <v>10</v>
      </c>
      <c r="J50" s="17" t="s">
        <v>1</v>
      </c>
      <c r="K50" s="36" t="s">
        <v>2</v>
      </c>
      <c r="L50" s="28" t="s">
        <v>3</v>
      </c>
      <c r="M50" s="28" t="s">
        <v>4</v>
      </c>
      <c r="N50" s="18" t="s">
        <v>15</v>
      </c>
    </row>
    <row r="51" spans="1:14" s="25" customFormat="1" ht="24">
      <c r="A51" s="37">
        <v>1</v>
      </c>
      <c r="B51" s="7" t="s">
        <v>39</v>
      </c>
      <c r="C51" s="61" t="s">
        <v>35</v>
      </c>
      <c r="D51" s="38"/>
      <c r="E51" s="39"/>
      <c r="F51" s="38" t="s">
        <v>37</v>
      </c>
      <c r="G51" s="52">
        <v>20000</v>
      </c>
      <c r="H51" s="47"/>
      <c r="I51" s="47"/>
      <c r="J51" s="48"/>
      <c r="K51" s="56">
        <f>G51*H51</f>
        <v>0</v>
      </c>
      <c r="L51" s="56">
        <f>M51-K51</f>
        <v>0</v>
      </c>
      <c r="M51" s="42">
        <f>G51*I51</f>
        <v>0</v>
      </c>
      <c r="N51" s="123" t="s">
        <v>16</v>
      </c>
    </row>
    <row r="52" spans="1:14" s="25" customFormat="1" ht="15">
      <c r="A52" s="44"/>
      <c r="B52" s="51"/>
      <c r="C52" s="51"/>
      <c r="D52" s="51"/>
      <c r="E52" s="51"/>
      <c r="F52" s="68"/>
      <c r="G52" s="128"/>
      <c r="H52" s="128"/>
      <c r="I52" s="133" t="s">
        <v>5</v>
      </c>
      <c r="J52" s="133"/>
      <c r="K52" s="69">
        <f>SUM(K51:K51)</f>
        <v>0</v>
      </c>
      <c r="L52" s="69">
        <f>SUM(L51:L51)</f>
        <v>0</v>
      </c>
      <c r="M52" s="60">
        <f>SUM(M51:M51)</f>
        <v>0</v>
      </c>
      <c r="N52" s="67"/>
    </row>
    <row r="53" spans="1:14" s="25" customFormat="1">
      <c r="A53" s="6"/>
      <c r="B53" s="6"/>
      <c r="C53" s="6"/>
      <c r="D53" s="6"/>
      <c r="E53" s="6"/>
      <c r="F53" s="6"/>
      <c r="G53" s="23"/>
      <c r="H53" s="27"/>
      <c r="I53" s="57"/>
      <c r="J53" s="57"/>
      <c r="K53" s="62"/>
      <c r="L53" s="62"/>
      <c r="M53" s="63"/>
      <c r="N53" s="21"/>
    </row>
    <row r="54" spans="1:14" s="25" customFormat="1" ht="15">
      <c r="A54" s="44"/>
      <c r="B54" s="51"/>
      <c r="C54" s="51"/>
      <c r="D54" s="68"/>
      <c r="E54" s="68"/>
      <c r="F54" s="68"/>
      <c r="G54" s="84"/>
      <c r="H54" s="84"/>
      <c r="I54" s="85"/>
      <c r="J54" s="9"/>
      <c r="K54" s="58"/>
      <c r="L54" s="58"/>
      <c r="M54" s="59"/>
      <c r="N54" s="70"/>
    </row>
    <row r="55" spans="1:14" s="25" customFormat="1" ht="15">
      <c r="A55" s="22" t="s">
        <v>24</v>
      </c>
      <c r="B55" s="24"/>
      <c r="C55" s="6"/>
      <c r="D55" s="6"/>
      <c r="E55" s="6"/>
      <c r="F55" s="6"/>
      <c r="G55" s="23"/>
      <c r="H55" s="27"/>
      <c r="I55" s="6"/>
      <c r="J55" s="19"/>
      <c r="K55" s="32"/>
      <c r="L55" s="32"/>
      <c r="M55" s="34"/>
      <c r="N55" s="6"/>
    </row>
    <row r="56" spans="1:14" s="25" customFormat="1" ht="75">
      <c r="A56" s="5" t="s">
        <v>0</v>
      </c>
      <c r="B56" s="5" t="s">
        <v>11</v>
      </c>
      <c r="C56" s="5" t="s">
        <v>14</v>
      </c>
      <c r="D56" s="13" t="s">
        <v>12</v>
      </c>
      <c r="E56" s="14" t="s">
        <v>13</v>
      </c>
      <c r="F56" s="5" t="s">
        <v>6</v>
      </c>
      <c r="G56" s="15" t="s">
        <v>8</v>
      </c>
      <c r="H56" s="29" t="s">
        <v>9</v>
      </c>
      <c r="I56" s="16" t="s">
        <v>10</v>
      </c>
      <c r="J56" s="17" t="s">
        <v>1</v>
      </c>
      <c r="K56" s="36" t="s">
        <v>2</v>
      </c>
      <c r="L56" s="28" t="s">
        <v>3</v>
      </c>
      <c r="M56" s="28" t="s">
        <v>4</v>
      </c>
      <c r="N56" s="18" t="s">
        <v>15</v>
      </c>
    </row>
    <row r="57" spans="1:14" s="25" customFormat="1" ht="28.5">
      <c r="A57" s="37">
        <v>1</v>
      </c>
      <c r="B57" s="7" t="s">
        <v>38</v>
      </c>
      <c r="C57" s="61" t="s">
        <v>36</v>
      </c>
      <c r="D57" s="38"/>
      <c r="E57" s="39"/>
      <c r="F57" s="38" t="s">
        <v>7</v>
      </c>
      <c r="G57" s="52">
        <v>2000</v>
      </c>
      <c r="H57" s="47"/>
      <c r="I57" s="47"/>
      <c r="J57" s="48"/>
      <c r="K57" s="56">
        <f>G57*H57</f>
        <v>0</v>
      </c>
      <c r="L57" s="56">
        <f>M57-K57</f>
        <v>0</v>
      </c>
      <c r="M57" s="42">
        <f>G57*I57</f>
        <v>0</v>
      </c>
      <c r="N57" s="123" t="s">
        <v>16</v>
      </c>
    </row>
    <row r="58" spans="1:14" s="25" customFormat="1" ht="15">
      <c r="A58" s="44"/>
      <c r="B58" s="51"/>
      <c r="C58" s="51"/>
      <c r="D58" s="51"/>
      <c r="E58" s="51"/>
      <c r="F58" s="68"/>
      <c r="G58" s="128"/>
      <c r="H58" s="128"/>
      <c r="I58" s="133" t="s">
        <v>5</v>
      </c>
      <c r="J58" s="133"/>
      <c r="K58" s="69">
        <f>SUM(K57:K57)</f>
        <v>0</v>
      </c>
      <c r="L58" s="69">
        <f>SUM(L57:L57)</f>
        <v>0</v>
      </c>
      <c r="M58" s="60">
        <f>SUM(M57:M57)</f>
        <v>0</v>
      </c>
      <c r="N58" s="67"/>
    </row>
    <row r="59" spans="1:14" s="25" customFormat="1" ht="15">
      <c r="A59" s="44"/>
      <c r="B59" s="51"/>
      <c r="C59" s="51"/>
      <c r="D59" s="51"/>
      <c r="E59" s="51"/>
      <c r="F59" s="68"/>
      <c r="G59" s="66"/>
      <c r="H59" s="66"/>
      <c r="I59" s="9"/>
      <c r="J59" s="9"/>
      <c r="K59" s="58"/>
      <c r="L59" s="58"/>
      <c r="M59" s="59"/>
      <c r="N59" s="70"/>
    </row>
    <row r="60" spans="1:14" s="25" customFormat="1" ht="15">
      <c r="A60" s="44"/>
      <c r="B60" s="51"/>
      <c r="C60" s="51"/>
      <c r="D60" s="68"/>
      <c r="E60" s="68"/>
      <c r="F60" s="68"/>
      <c r="G60" s="84"/>
      <c r="H60" s="84"/>
      <c r="I60" s="85"/>
      <c r="J60" s="9"/>
      <c r="K60" s="58"/>
      <c r="L60" s="58"/>
      <c r="M60" s="59"/>
      <c r="N60" s="70"/>
    </row>
    <row r="61" spans="1:14" s="25" customFormat="1" ht="15">
      <c r="A61" s="22" t="s">
        <v>25</v>
      </c>
      <c r="B61" s="24"/>
      <c r="C61" s="6"/>
      <c r="D61" s="6"/>
      <c r="E61" s="6"/>
      <c r="F61" s="6"/>
      <c r="G61" s="23"/>
      <c r="H61" s="27"/>
      <c r="I61" s="6"/>
      <c r="J61" s="19"/>
      <c r="K61" s="32"/>
      <c r="L61" s="32"/>
      <c r="M61" s="34"/>
      <c r="N61" s="6"/>
    </row>
    <row r="62" spans="1:14" s="25" customFormat="1" ht="75">
      <c r="A62" s="5" t="s">
        <v>0</v>
      </c>
      <c r="B62" s="5" t="s">
        <v>11</v>
      </c>
      <c r="C62" s="5" t="s">
        <v>14</v>
      </c>
      <c r="D62" s="13" t="s">
        <v>12</v>
      </c>
      <c r="E62" s="14" t="s">
        <v>13</v>
      </c>
      <c r="F62" s="5" t="s">
        <v>6</v>
      </c>
      <c r="G62" s="15" t="s">
        <v>8</v>
      </c>
      <c r="H62" s="29" t="s">
        <v>9</v>
      </c>
      <c r="I62" s="16" t="s">
        <v>10</v>
      </c>
      <c r="J62" s="17" t="s">
        <v>1</v>
      </c>
      <c r="K62" s="36" t="s">
        <v>2</v>
      </c>
      <c r="L62" s="28" t="s">
        <v>3</v>
      </c>
      <c r="M62" s="28" t="s">
        <v>4</v>
      </c>
      <c r="N62" s="18" t="s">
        <v>15</v>
      </c>
    </row>
    <row r="63" spans="1:14" s="25" customFormat="1" ht="28.5">
      <c r="A63" s="37">
        <v>1</v>
      </c>
      <c r="B63" s="7" t="s">
        <v>33</v>
      </c>
      <c r="C63" s="72" t="s">
        <v>52</v>
      </c>
      <c r="D63" s="38"/>
      <c r="E63" s="39"/>
      <c r="F63" s="38" t="s">
        <v>27</v>
      </c>
      <c r="G63" s="52">
        <v>150</v>
      </c>
      <c r="H63" s="47"/>
      <c r="I63" s="47"/>
      <c r="J63" s="48"/>
      <c r="K63" s="56">
        <f>G63*H63</f>
        <v>0</v>
      </c>
      <c r="L63" s="56">
        <f>M63-K63</f>
        <v>0</v>
      </c>
      <c r="M63" s="42">
        <f>G63*I63</f>
        <v>0</v>
      </c>
      <c r="N63" s="123" t="s">
        <v>16</v>
      </c>
    </row>
    <row r="64" spans="1:14" s="25" customFormat="1" ht="28.5">
      <c r="A64" s="37">
        <v>2</v>
      </c>
      <c r="B64" s="7" t="s">
        <v>34</v>
      </c>
      <c r="C64" s="72" t="s">
        <v>52</v>
      </c>
      <c r="D64" s="38"/>
      <c r="E64" s="39"/>
      <c r="F64" s="38" t="s">
        <v>7</v>
      </c>
      <c r="G64" s="52">
        <v>3000</v>
      </c>
      <c r="H64" s="47"/>
      <c r="I64" s="47"/>
      <c r="J64" s="48"/>
      <c r="K64" s="56">
        <f>G64*H64</f>
        <v>0</v>
      </c>
      <c r="L64" s="56">
        <f>M64-K64</f>
        <v>0</v>
      </c>
      <c r="M64" s="42">
        <f>G64*I64</f>
        <v>0</v>
      </c>
      <c r="N64" s="123" t="s">
        <v>16</v>
      </c>
    </row>
    <row r="65" spans="1:14" s="25" customFormat="1" ht="15">
      <c r="A65" s="44"/>
      <c r="B65" s="51"/>
      <c r="C65" s="51"/>
      <c r="D65" s="51"/>
      <c r="E65" s="51"/>
      <c r="F65" s="68"/>
      <c r="G65" s="128"/>
      <c r="H65" s="128"/>
      <c r="I65" s="133" t="s">
        <v>5</v>
      </c>
      <c r="J65" s="133"/>
      <c r="K65" s="69">
        <f>SUM(K63:K64)</f>
        <v>0</v>
      </c>
      <c r="L65" s="69">
        <f>SUM(L63:L64)</f>
        <v>0</v>
      </c>
      <c r="M65" s="60">
        <f>SUM(M63:M64)</f>
        <v>0</v>
      </c>
      <c r="N65" s="67"/>
    </row>
    <row r="66" spans="1:14" s="25" customFormat="1" ht="15">
      <c r="A66" s="44"/>
      <c r="B66" s="51"/>
      <c r="C66" s="51"/>
      <c r="D66" s="51"/>
      <c r="E66" s="51"/>
      <c r="F66" s="68"/>
      <c r="G66" s="66"/>
      <c r="H66" s="66"/>
      <c r="I66" s="9"/>
      <c r="J66" s="9"/>
      <c r="K66" s="58"/>
      <c r="L66" s="58"/>
      <c r="M66" s="59"/>
      <c r="N66" s="70"/>
    </row>
    <row r="67" spans="1:14" s="25" customFormat="1" ht="15">
      <c r="A67" s="44"/>
      <c r="B67" s="51"/>
      <c r="C67" s="51"/>
      <c r="D67" s="68"/>
      <c r="E67" s="68"/>
      <c r="F67" s="68"/>
      <c r="G67" s="84"/>
      <c r="H67" s="84"/>
      <c r="I67" s="85"/>
      <c r="J67" s="9"/>
      <c r="K67" s="58"/>
      <c r="L67" s="58"/>
      <c r="M67" s="59"/>
      <c r="N67" s="70"/>
    </row>
    <row r="68" spans="1:14" s="25" customFormat="1" ht="15">
      <c r="A68" s="22" t="s">
        <v>26</v>
      </c>
      <c r="B68" s="24"/>
      <c r="C68" s="6"/>
      <c r="D68" s="6"/>
      <c r="E68" s="6"/>
      <c r="F68" s="6"/>
      <c r="G68" s="23"/>
      <c r="H68" s="27"/>
      <c r="I68" s="6"/>
      <c r="J68" s="19"/>
      <c r="K68" s="32"/>
      <c r="L68" s="32"/>
      <c r="M68" s="34"/>
      <c r="N68" s="6"/>
    </row>
    <row r="69" spans="1:14" s="25" customFormat="1" ht="75">
      <c r="A69" s="5" t="s">
        <v>0</v>
      </c>
      <c r="B69" s="5" t="s">
        <v>11</v>
      </c>
      <c r="C69" s="5" t="s">
        <v>14</v>
      </c>
      <c r="D69" s="13" t="s">
        <v>12</v>
      </c>
      <c r="E69" s="14" t="s">
        <v>13</v>
      </c>
      <c r="F69" s="5" t="s">
        <v>6</v>
      </c>
      <c r="G69" s="15" t="s">
        <v>8</v>
      </c>
      <c r="H69" s="29" t="s">
        <v>9</v>
      </c>
      <c r="I69" s="16" t="s">
        <v>10</v>
      </c>
      <c r="J69" s="17" t="s">
        <v>1</v>
      </c>
      <c r="K69" s="36" t="s">
        <v>2</v>
      </c>
      <c r="L69" s="28" t="s">
        <v>3</v>
      </c>
      <c r="M69" s="28" t="s">
        <v>4</v>
      </c>
      <c r="N69" s="18" t="s">
        <v>15</v>
      </c>
    </row>
    <row r="70" spans="1:14" s="25" customFormat="1" ht="28.5">
      <c r="A70" s="37">
        <v>1</v>
      </c>
      <c r="B70" s="7" t="s">
        <v>55</v>
      </c>
      <c r="C70" s="74" t="s">
        <v>53</v>
      </c>
      <c r="D70" s="38"/>
      <c r="E70" s="39"/>
      <c r="F70" s="38"/>
      <c r="G70" s="52">
        <v>60000</v>
      </c>
      <c r="H70" s="47"/>
      <c r="I70" s="47"/>
      <c r="J70" s="48"/>
      <c r="K70" s="56">
        <f>G70*H70</f>
        <v>0</v>
      </c>
      <c r="L70" s="56">
        <f>M70-K70</f>
        <v>0</v>
      </c>
      <c r="M70" s="42">
        <f>G70*I70</f>
        <v>0</v>
      </c>
      <c r="N70" s="123" t="s">
        <v>16</v>
      </c>
    </row>
    <row r="71" spans="1:14" s="25" customFormat="1" ht="15">
      <c r="A71" s="44"/>
      <c r="B71" s="51"/>
      <c r="C71" s="51"/>
      <c r="D71" s="51"/>
      <c r="E71" s="51"/>
      <c r="F71" s="68"/>
      <c r="G71" s="128"/>
      <c r="H71" s="129"/>
      <c r="I71" s="130" t="s">
        <v>5</v>
      </c>
      <c r="J71" s="131"/>
      <c r="K71" s="69">
        <f>SUM(K70:K70)</f>
        <v>0</v>
      </c>
      <c r="L71" s="69">
        <f>SUM(L70:L70)</f>
        <v>0</v>
      </c>
      <c r="M71" s="60">
        <f>SUM(M70:M70)</f>
        <v>0</v>
      </c>
      <c r="N71" s="67"/>
    </row>
    <row r="72" spans="1:14" s="25" customFormat="1" ht="15">
      <c r="A72" s="44"/>
      <c r="B72" s="51"/>
      <c r="C72" s="51"/>
      <c r="D72" s="51"/>
      <c r="E72" s="51"/>
      <c r="F72" s="68"/>
      <c r="G72" s="84"/>
      <c r="H72" s="84"/>
      <c r="I72" s="9"/>
      <c r="J72" s="9"/>
      <c r="K72" s="58"/>
      <c r="L72" s="58"/>
      <c r="M72" s="59"/>
      <c r="N72" s="70"/>
    </row>
    <row r="73" spans="1:14" s="25" customFormat="1" ht="15">
      <c r="A73" s="44"/>
      <c r="B73" s="51"/>
      <c r="C73" s="51"/>
      <c r="D73" s="68"/>
      <c r="E73" s="51"/>
      <c r="F73" s="68"/>
      <c r="G73" s="66"/>
      <c r="H73" s="66"/>
      <c r="I73" s="9"/>
      <c r="J73" s="9"/>
      <c r="K73" s="58"/>
      <c r="L73" s="58"/>
      <c r="M73" s="59"/>
      <c r="N73" s="70"/>
    </row>
    <row r="74" spans="1:14" s="25" customFormat="1" ht="15">
      <c r="A74" s="22" t="s">
        <v>73</v>
      </c>
      <c r="B74" s="24"/>
      <c r="C74" s="6"/>
      <c r="D74" s="6"/>
      <c r="E74" s="6"/>
      <c r="F74" s="6"/>
      <c r="G74" s="23"/>
      <c r="H74" s="27"/>
      <c r="I74" s="6"/>
      <c r="J74" s="19"/>
      <c r="K74" s="32"/>
      <c r="L74" s="32"/>
      <c r="M74" s="34"/>
      <c r="N74" s="6"/>
    </row>
    <row r="75" spans="1:14" s="25" customFormat="1" ht="75">
      <c r="A75" s="87" t="s">
        <v>0</v>
      </c>
      <c r="B75" s="87" t="s">
        <v>11</v>
      </c>
      <c r="C75" s="87" t="s">
        <v>14</v>
      </c>
      <c r="D75" s="88" t="s">
        <v>12</v>
      </c>
      <c r="E75" s="89" t="s">
        <v>13</v>
      </c>
      <c r="F75" s="87" t="s">
        <v>6</v>
      </c>
      <c r="G75" s="90" t="s">
        <v>8</v>
      </c>
      <c r="H75" s="91" t="s">
        <v>9</v>
      </c>
      <c r="I75" s="92" t="s">
        <v>10</v>
      </c>
      <c r="J75" s="93" t="s">
        <v>1</v>
      </c>
      <c r="K75" s="94" t="s">
        <v>2</v>
      </c>
      <c r="L75" s="95" t="s">
        <v>3</v>
      </c>
      <c r="M75" s="95" t="s">
        <v>4</v>
      </c>
      <c r="N75" s="96" t="s">
        <v>15</v>
      </c>
    </row>
    <row r="76" spans="1:14" s="25" customFormat="1" ht="36">
      <c r="A76" s="97">
        <v>1</v>
      </c>
      <c r="B76" s="98" t="s">
        <v>58</v>
      </c>
      <c r="C76" s="99" t="s">
        <v>59</v>
      </c>
      <c r="D76" s="100"/>
      <c r="E76" s="100"/>
      <c r="F76" s="100" t="s">
        <v>7</v>
      </c>
      <c r="G76" s="125">
        <v>100000</v>
      </c>
      <c r="H76" s="101"/>
      <c r="I76" s="102"/>
      <c r="J76" s="103"/>
      <c r="K76" s="104">
        <f t="shared" ref="K76:K81" si="0">G76*H76</f>
        <v>0</v>
      </c>
      <c r="L76" s="105">
        <f t="shared" ref="L76:L81" si="1">M76-K76</f>
        <v>0</v>
      </c>
      <c r="M76" s="106">
        <f t="shared" ref="M76:M81" si="2">G76*I76</f>
        <v>0</v>
      </c>
      <c r="N76" s="107" t="s">
        <v>16</v>
      </c>
    </row>
    <row r="77" spans="1:14" s="25" customFormat="1" ht="36">
      <c r="A77" s="97">
        <v>2</v>
      </c>
      <c r="B77" s="98" t="s">
        <v>60</v>
      </c>
      <c r="C77" s="99" t="s">
        <v>59</v>
      </c>
      <c r="D77" s="100"/>
      <c r="E77" s="100"/>
      <c r="F77" s="100" t="s">
        <v>7</v>
      </c>
      <c r="G77" s="125">
        <v>22000</v>
      </c>
      <c r="H77" s="108"/>
      <c r="I77" s="102"/>
      <c r="J77" s="103"/>
      <c r="K77" s="104">
        <f t="shared" si="0"/>
        <v>0</v>
      </c>
      <c r="L77" s="105">
        <f t="shared" si="1"/>
        <v>0</v>
      </c>
      <c r="M77" s="106">
        <f t="shared" si="2"/>
        <v>0</v>
      </c>
      <c r="N77" s="107" t="s">
        <v>16</v>
      </c>
    </row>
    <row r="78" spans="1:14" s="25" customFormat="1" ht="28.5">
      <c r="A78" s="97">
        <v>3</v>
      </c>
      <c r="B78" s="98" t="s">
        <v>61</v>
      </c>
      <c r="C78" s="109"/>
      <c r="D78" s="100"/>
      <c r="E78" s="100"/>
      <c r="F78" s="100" t="s">
        <v>62</v>
      </c>
      <c r="G78" s="125">
        <v>100</v>
      </c>
      <c r="H78" s="101"/>
      <c r="I78" s="102"/>
      <c r="J78" s="103"/>
      <c r="K78" s="104">
        <f t="shared" si="0"/>
        <v>0</v>
      </c>
      <c r="L78" s="105">
        <f t="shared" si="1"/>
        <v>0</v>
      </c>
      <c r="M78" s="106">
        <f t="shared" si="2"/>
        <v>0</v>
      </c>
      <c r="N78" s="107" t="s">
        <v>16</v>
      </c>
    </row>
    <row r="79" spans="1:14" s="25" customFormat="1" ht="48">
      <c r="A79" s="97">
        <v>4</v>
      </c>
      <c r="B79" s="98" t="s">
        <v>63</v>
      </c>
      <c r="C79" s="99" t="s">
        <v>64</v>
      </c>
      <c r="D79" s="100"/>
      <c r="E79" s="100"/>
      <c r="F79" s="100" t="s">
        <v>65</v>
      </c>
      <c r="G79" s="125">
        <v>2400</v>
      </c>
      <c r="H79" s="101"/>
      <c r="I79" s="102"/>
      <c r="J79" s="103"/>
      <c r="K79" s="104">
        <f t="shared" si="0"/>
        <v>0</v>
      </c>
      <c r="L79" s="105">
        <f t="shared" si="1"/>
        <v>0</v>
      </c>
      <c r="M79" s="106">
        <f t="shared" si="2"/>
        <v>0</v>
      </c>
      <c r="N79" s="107" t="s">
        <v>16</v>
      </c>
    </row>
    <row r="80" spans="1:14" s="25" customFormat="1" ht="36">
      <c r="A80" s="97">
        <v>5</v>
      </c>
      <c r="B80" s="98" t="s">
        <v>66</v>
      </c>
      <c r="C80" s="99" t="s">
        <v>59</v>
      </c>
      <c r="D80" s="100"/>
      <c r="E80" s="100"/>
      <c r="F80" s="100" t="s">
        <v>7</v>
      </c>
      <c r="G80" s="125">
        <v>1000</v>
      </c>
      <c r="H80" s="101"/>
      <c r="I80" s="102"/>
      <c r="J80" s="103"/>
      <c r="K80" s="104">
        <f t="shared" si="0"/>
        <v>0</v>
      </c>
      <c r="L80" s="105">
        <f t="shared" si="1"/>
        <v>0</v>
      </c>
      <c r="M80" s="106">
        <f t="shared" si="2"/>
        <v>0</v>
      </c>
      <c r="N80" s="107" t="s">
        <v>16</v>
      </c>
    </row>
    <row r="81" spans="1:14" s="25" customFormat="1" ht="84">
      <c r="A81" s="97">
        <v>6</v>
      </c>
      <c r="B81" s="98" t="s">
        <v>67</v>
      </c>
      <c r="C81" s="82"/>
      <c r="D81" s="110"/>
      <c r="E81" s="110"/>
      <c r="F81" s="100" t="s">
        <v>68</v>
      </c>
      <c r="G81" s="126">
        <v>50</v>
      </c>
      <c r="H81" s="105"/>
      <c r="I81" s="102"/>
      <c r="J81" s="103"/>
      <c r="K81" s="104">
        <f t="shared" si="0"/>
        <v>0</v>
      </c>
      <c r="L81" s="105">
        <f t="shared" si="1"/>
        <v>0</v>
      </c>
      <c r="M81" s="106">
        <f t="shared" si="2"/>
        <v>0</v>
      </c>
      <c r="N81" s="107" t="s">
        <v>16</v>
      </c>
    </row>
    <row r="82" spans="1:14" s="25" customFormat="1" ht="15">
      <c r="A82" s="111" t="s">
        <v>69</v>
      </c>
      <c r="B82" s="70"/>
      <c r="C82" s="21"/>
      <c r="D82" s="21"/>
      <c r="E82" s="21"/>
      <c r="F82" s="21"/>
      <c r="G82" s="112"/>
      <c r="H82" s="113"/>
      <c r="I82" s="132" t="s">
        <v>5</v>
      </c>
      <c r="J82" s="132"/>
      <c r="K82" s="114">
        <f>SUM(K76:K81)</f>
        <v>0</v>
      </c>
      <c r="L82" s="115">
        <f>SUM(L76:L81)</f>
        <v>0</v>
      </c>
      <c r="M82" s="116">
        <f>SUM(M76:M81)</f>
        <v>0</v>
      </c>
      <c r="N82" s="117"/>
    </row>
    <row r="83" spans="1:14" s="25" customFormat="1" ht="15">
      <c r="A83" s="111" t="s">
        <v>70</v>
      </c>
      <c r="B83" s="70"/>
      <c r="C83" s="21"/>
      <c r="D83" s="21"/>
      <c r="E83" s="21"/>
      <c r="F83" s="21"/>
      <c r="G83" s="112"/>
      <c r="H83" s="113"/>
      <c r="I83" s="9"/>
      <c r="J83" s="9"/>
      <c r="K83" s="118"/>
      <c r="L83" s="119"/>
      <c r="M83" s="120"/>
      <c r="N83" s="21"/>
    </row>
    <row r="84" spans="1:14" s="25" customFormat="1" ht="15">
      <c r="A84" s="44" t="s">
        <v>71</v>
      </c>
      <c r="B84" s="51"/>
      <c r="C84" s="51"/>
      <c r="D84" s="51"/>
      <c r="E84" s="51"/>
      <c r="F84" s="68"/>
      <c r="G84" s="86"/>
      <c r="H84" s="86"/>
      <c r="I84" s="9"/>
      <c r="J84" s="9"/>
      <c r="K84" s="58"/>
      <c r="L84" s="58"/>
      <c r="M84" s="59"/>
      <c r="N84" s="70"/>
    </row>
    <row r="85" spans="1:14" s="25" customFormat="1" ht="15">
      <c r="A85" s="44" t="s">
        <v>72</v>
      </c>
      <c r="B85" s="51"/>
      <c r="C85" s="51"/>
      <c r="D85" s="51"/>
      <c r="E85" s="51"/>
      <c r="F85" s="68"/>
      <c r="G85" s="86"/>
      <c r="H85" s="86"/>
      <c r="I85" s="9"/>
      <c r="J85" s="9"/>
      <c r="K85" s="58"/>
      <c r="L85" s="58"/>
      <c r="M85" s="59"/>
      <c r="N85" s="70"/>
    </row>
    <row r="86" spans="1:14" s="25" customFormat="1" ht="15">
      <c r="A86" s="44"/>
      <c r="B86" s="51"/>
      <c r="C86" s="51"/>
      <c r="D86" s="51"/>
      <c r="E86" s="51"/>
      <c r="F86" s="68"/>
      <c r="G86" s="86"/>
      <c r="H86" s="86"/>
      <c r="I86" s="9"/>
      <c r="J86" s="9"/>
      <c r="K86" s="58"/>
      <c r="L86" s="58"/>
      <c r="M86" s="59"/>
      <c r="N86" s="70"/>
    </row>
    <row r="87" spans="1:14" s="25" customFormat="1" ht="15">
      <c r="A87" s="44"/>
      <c r="B87" s="51"/>
      <c r="C87" s="51"/>
      <c r="D87" s="68"/>
      <c r="E87" s="68"/>
      <c r="F87" s="68"/>
      <c r="G87" s="86"/>
      <c r="H87" s="86"/>
      <c r="I87" s="9"/>
      <c r="J87" s="9"/>
      <c r="K87" s="58"/>
      <c r="L87" s="58"/>
      <c r="M87" s="59"/>
      <c r="N87" s="70"/>
    </row>
    <row r="88" spans="1:14" s="25" customFormat="1" ht="15">
      <c r="A88" s="44"/>
      <c r="B88" s="51"/>
      <c r="C88" s="51"/>
      <c r="D88" s="51"/>
      <c r="E88" s="51"/>
      <c r="F88" s="68"/>
      <c r="G88" s="86"/>
      <c r="H88" s="86"/>
      <c r="I88" s="9"/>
      <c r="J88" s="9"/>
      <c r="K88" s="58"/>
      <c r="L88" s="58"/>
      <c r="M88" s="59"/>
      <c r="N88" s="70"/>
    </row>
    <row r="89" spans="1:14" s="25" customFormat="1" ht="15">
      <c r="A89" s="22" t="s">
        <v>77</v>
      </c>
      <c r="B89" s="24"/>
      <c r="C89" s="6"/>
      <c r="D89" s="6"/>
      <c r="E89" s="6"/>
      <c r="F89" s="6"/>
      <c r="G89" s="23"/>
      <c r="H89" s="27"/>
      <c r="I89" s="6"/>
      <c r="J89" s="19"/>
      <c r="K89" s="32"/>
      <c r="L89" s="32"/>
      <c r="M89" s="34"/>
      <c r="N89" s="6"/>
    </row>
    <row r="90" spans="1:14" s="25" customFormat="1" ht="75">
      <c r="A90" s="5" t="s">
        <v>0</v>
      </c>
      <c r="B90" s="5" t="s">
        <v>11</v>
      </c>
      <c r="C90" s="5" t="s">
        <v>14</v>
      </c>
      <c r="D90" s="13" t="s">
        <v>12</v>
      </c>
      <c r="E90" s="14" t="s">
        <v>13</v>
      </c>
      <c r="F90" s="5" t="s">
        <v>6</v>
      </c>
      <c r="G90" s="15" t="s">
        <v>8</v>
      </c>
      <c r="H90" s="29" t="s">
        <v>9</v>
      </c>
      <c r="I90" s="16" t="s">
        <v>10</v>
      </c>
      <c r="J90" s="17" t="s">
        <v>1</v>
      </c>
      <c r="K90" s="36" t="s">
        <v>2</v>
      </c>
      <c r="L90" s="28" t="s">
        <v>3</v>
      </c>
      <c r="M90" s="28" t="s">
        <v>4</v>
      </c>
      <c r="N90" s="18" t="s">
        <v>15</v>
      </c>
    </row>
    <row r="91" spans="1:14" s="25" customFormat="1" ht="25.5">
      <c r="A91" s="37">
        <v>1</v>
      </c>
      <c r="B91" s="122" t="s">
        <v>74</v>
      </c>
      <c r="C91" s="74"/>
      <c r="D91" s="38"/>
      <c r="E91" s="39"/>
      <c r="F91" s="38" t="s">
        <v>7</v>
      </c>
      <c r="G91" s="52">
        <v>15000</v>
      </c>
      <c r="H91" s="47"/>
      <c r="I91" s="47"/>
      <c r="J91" s="48"/>
      <c r="K91" s="56">
        <f>G91*H91</f>
        <v>0</v>
      </c>
      <c r="L91" s="56">
        <f>M91-K91</f>
        <v>0</v>
      </c>
      <c r="M91" s="42">
        <f>G91*I91</f>
        <v>0</v>
      </c>
      <c r="N91" s="123" t="s">
        <v>16</v>
      </c>
    </row>
    <row r="92" spans="1:14" s="25" customFormat="1" ht="15">
      <c r="A92" s="44"/>
      <c r="B92" s="51"/>
      <c r="C92" s="51"/>
      <c r="D92" s="51"/>
      <c r="E92" s="51"/>
      <c r="F92" s="68"/>
      <c r="G92" s="128"/>
      <c r="H92" s="129"/>
      <c r="I92" s="130" t="s">
        <v>5</v>
      </c>
      <c r="J92" s="131"/>
      <c r="K92" s="69">
        <f>SUM(K91:K91)</f>
        <v>0</v>
      </c>
      <c r="L92" s="69">
        <f>SUM(L91:L91)</f>
        <v>0</v>
      </c>
      <c r="M92" s="60">
        <f>SUM(M91:M91)</f>
        <v>0</v>
      </c>
      <c r="N92" s="67"/>
    </row>
    <row r="93" spans="1:14" s="25" customFormat="1" ht="15">
      <c r="A93" s="44"/>
      <c r="B93" s="51"/>
      <c r="C93" s="51"/>
      <c r="D93" s="51"/>
      <c r="E93" s="51"/>
      <c r="F93" s="68"/>
      <c r="G93" s="121"/>
      <c r="H93" s="121"/>
      <c r="I93" s="9"/>
      <c r="J93" s="9"/>
      <c r="K93" s="58"/>
      <c r="L93" s="58"/>
      <c r="M93" s="59"/>
      <c r="N93" s="70"/>
    </row>
    <row r="94" spans="1:14" s="25" customFormat="1" ht="15">
      <c r="A94" s="44"/>
      <c r="B94" s="51"/>
      <c r="C94" s="51"/>
      <c r="D94" s="68"/>
      <c r="E94" s="68"/>
      <c r="F94" s="68"/>
      <c r="G94" s="127"/>
      <c r="H94" s="127"/>
      <c r="I94" s="9"/>
      <c r="J94" s="9"/>
      <c r="K94" s="58"/>
      <c r="L94" s="58"/>
      <c r="M94" s="59"/>
      <c r="N94" s="70"/>
    </row>
    <row r="95" spans="1:14" s="25" customFormat="1" ht="15">
      <c r="A95" s="44"/>
      <c r="B95" s="51"/>
      <c r="C95" s="51"/>
      <c r="D95" s="51"/>
      <c r="E95" s="51"/>
      <c r="F95" s="68"/>
      <c r="G95" s="66"/>
      <c r="H95" s="66"/>
      <c r="I95" s="9"/>
      <c r="J95" s="9"/>
      <c r="K95" s="58"/>
      <c r="L95" s="58"/>
      <c r="M95" s="59"/>
      <c r="N95" s="70"/>
    </row>
    <row r="96" spans="1:14" s="25" customFormat="1">
      <c r="A96" s="6" t="s">
        <v>32</v>
      </c>
      <c r="B96" s="6"/>
      <c r="C96" s="6"/>
      <c r="D96" s="6"/>
      <c r="E96" s="6"/>
      <c r="F96" s="6"/>
      <c r="G96" s="23"/>
      <c r="H96" s="27"/>
      <c r="I96" s="57"/>
      <c r="J96" s="57"/>
      <c r="K96" s="62"/>
      <c r="L96" s="62"/>
      <c r="M96" s="63"/>
      <c r="N96" s="21"/>
    </row>
    <row r="97" spans="1:14" s="25" customFormat="1">
      <c r="A97" s="6"/>
      <c r="B97" s="6"/>
      <c r="C97" s="6"/>
      <c r="D97" s="6"/>
      <c r="E97" s="6"/>
      <c r="F97" s="6"/>
      <c r="G97" s="23"/>
      <c r="H97" s="27"/>
      <c r="I97" s="57"/>
      <c r="J97" s="57"/>
      <c r="K97" s="62"/>
      <c r="L97" s="62"/>
      <c r="M97" s="63"/>
      <c r="N97" s="21"/>
    </row>
    <row r="98" spans="1:14" s="25" customFormat="1">
      <c r="A98" s="6"/>
      <c r="B98" s="6"/>
      <c r="C98" s="6"/>
      <c r="D98" s="6"/>
      <c r="E98" s="6"/>
      <c r="F98" s="6"/>
      <c r="G98" s="23"/>
      <c r="H98" s="27"/>
      <c r="I98" s="65"/>
      <c r="J98" s="57"/>
      <c r="K98" s="62"/>
      <c r="L98" s="62"/>
      <c r="M98" s="63"/>
      <c r="N98" s="21"/>
    </row>
    <row r="99" spans="1:14" s="25" customFormat="1">
      <c r="A99" s="6"/>
      <c r="B99" s="6"/>
      <c r="C99" s="6"/>
      <c r="D99" s="6"/>
      <c r="E99" s="6"/>
      <c r="F99" s="6"/>
      <c r="G99" s="23"/>
      <c r="H99" s="27"/>
      <c r="I99" s="65"/>
      <c r="J99" s="57"/>
      <c r="K99" s="62"/>
      <c r="L99" s="62"/>
      <c r="M99" s="63"/>
      <c r="N99" s="21"/>
    </row>
    <row r="100" spans="1:14" s="25" customFormat="1">
      <c r="A100" s="6"/>
      <c r="B100" s="6"/>
      <c r="C100" s="6"/>
      <c r="D100" s="6"/>
      <c r="E100" s="6"/>
      <c r="F100" s="6"/>
      <c r="G100" s="23"/>
      <c r="H100" s="27"/>
      <c r="I100" s="65"/>
      <c r="J100" s="57"/>
      <c r="K100" s="62"/>
      <c r="L100" s="62"/>
      <c r="M100" s="63"/>
      <c r="N100" s="21"/>
    </row>
    <row r="101" spans="1:14" s="25" customFormat="1">
      <c r="A101" s="6"/>
      <c r="B101" s="6"/>
      <c r="C101" s="6"/>
      <c r="D101" s="6"/>
      <c r="E101" s="6"/>
      <c r="F101" s="6"/>
      <c r="G101" s="23"/>
      <c r="H101" s="27"/>
      <c r="I101" s="57"/>
      <c r="J101" s="57"/>
      <c r="K101" s="62"/>
      <c r="L101" s="62"/>
      <c r="M101" s="63"/>
      <c r="N101" s="21"/>
    </row>
    <row r="102" spans="1:14">
      <c r="I102" s="65"/>
      <c r="J102" s="57"/>
      <c r="K102" s="62"/>
      <c r="L102" s="62"/>
      <c r="M102" s="63"/>
      <c r="N102" s="21"/>
    </row>
    <row r="103" spans="1:14">
      <c r="I103" s="57"/>
      <c r="J103" s="57"/>
      <c r="K103" s="62"/>
      <c r="L103" s="62"/>
      <c r="M103" s="63"/>
      <c r="N103" s="21"/>
    </row>
    <row r="104" spans="1:14">
      <c r="H104" s="32"/>
      <c r="I104" s="57"/>
      <c r="J104" s="57"/>
      <c r="K104" s="62"/>
      <c r="L104" s="62"/>
      <c r="M104" s="63"/>
      <c r="N104" s="21"/>
    </row>
    <row r="105" spans="1:14">
      <c r="I105" s="57"/>
      <c r="J105" s="57"/>
      <c r="K105" s="62"/>
      <c r="L105" s="62"/>
      <c r="M105" s="63"/>
      <c r="N105" s="21"/>
    </row>
  </sheetData>
  <mergeCells count="24">
    <mergeCell ref="D3:G3"/>
    <mergeCell ref="B4:D4"/>
    <mergeCell ref="I27:J27"/>
    <mergeCell ref="G44:H44"/>
    <mergeCell ref="I44:J44"/>
    <mergeCell ref="G19:H19"/>
    <mergeCell ref="I19:J19"/>
    <mergeCell ref="G34:H34"/>
    <mergeCell ref="I34:J34"/>
    <mergeCell ref="G12:H12"/>
    <mergeCell ref="I12:J12"/>
    <mergeCell ref="G27:H27"/>
    <mergeCell ref="G52:H52"/>
    <mergeCell ref="I52:J52"/>
    <mergeCell ref="G58:H58"/>
    <mergeCell ref="I58:J58"/>
    <mergeCell ref="D46:N47"/>
    <mergeCell ref="G92:H92"/>
    <mergeCell ref="I92:J92"/>
    <mergeCell ref="I82:J82"/>
    <mergeCell ref="G65:H65"/>
    <mergeCell ref="I65:J65"/>
    <mergeCell ref="G71:H71"/>
    <mergeCell ref="I71:J7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2020-12-23T11:20:36Z</dcterms:modified>
</cp:coreProperties>
</file>