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Arkusz1!$F$1:$F$10</definedName>
    <definedName name="_xlnm.Print_Area" localSheetId="0">Arkusz1!$A$1:$K$12</definedName>
  </definedNames>
  <calcPr calcId="145621"/>
</workbook>
</file>

<file path=xl/calcChain.xml><?xml version="1.0" encoding="utf-8"?>
<calcChain xmlns="http://schemas.openxmlformats.org/spreadsheetml/2006/main">
  <c r="I7" i="1" l="1"/>
  <c r="K7" i="1"/>
  <c r="K6" i="1"/>
  <c r="I6" i="1"/>
  <c r="I8" i="1" l="1"/>
  <c r="J7" i="1"/>
  <c r="K8" i="1"/>
  <c r="J6" i="1"/>
  <c r="J8" i="1" l="1"/>
</calcChain>
</file>

<file path=xl/sharedStrings.xml><?xml version="1.0" encoding="utf-8"?>
<sst xmlns="http://schemas.openxmlformats.org/spreadsheetml/2006/main" count="29" uniqueCount="26">
  <si>
    <t>Lp.</t>
  </si>
  <si>
    <t>VAT %</t>
  </si>
  <si>
    <t>Wartość netto</t>
  </si>
  <si>
    <t>Wartość VAT</t>
  </si>
  <si>
    <t>Wartość brutto</t>
  </si>
  <si>
    <t>RAZEM</t>
  </si>
  <si>
    <t>Jm</t>
  </si>
  <si>
    <t>Ilość</t>
  </si>
  <si>
    <t>Wielkość opakowania handlowego</t>
  </si>
  <si>
    <t>op.</t>
  </si>
  <si>
    <t>Sprawa RR/01/03/2021/COVID</t>
  </si>
  <si>
    <t>Opis przedmiotu zamówienia</t>
  </si>
  <si>
    <t>25 szt.</t>
  </si>
  <si>
    <t>COVID-19 Ag Rapid Test Device /nosogardziel/</t>
  </si>
  <si>
    <t>COVID-19 Ag Rapid Test Device /nos/</t>
  </si>
  <si>
    <t>Cena jednostkowa netto za opakowanie</t>
  </si>
  <si>
    <t>Cena jednostkowa brutto za opakowanie</t>
  </si>
  <si>
    <t>Szybkie testy diagnostyczne COVID-19</t>
  </si>
  <si>
    <t>P.P.H.U. BOR-POL</t>
  </si>
  <si>
    <t>Nr katalogowy</t>
  </si>
  <si>
    <t>Nazwa producenta</t>
  </si>
  <si>
    <t>Abbot Rapid Diagnostic Jena GmbH</t>
  </si>
  <si>
    <t>41FK10</t>
  </si>
  <si>
    <t>41FK11</t>
  </si>
  <si>
    <t>Osoba do kontaktu z Zamawiającym:</t>
  </si>
  <si>
    <t>Dorota Zagała, tel. 32 338 54 20, fax. 32 338 54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</si>
</sst>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_-* #,##0.00\ _z_ł_-;\-* #,##0.00\ _z_ł_-;_-* \-??\ _z_ł_-;_-@_-"/>
    <numFmt numFmtId="166" formatCode="[$-415]General"/>
    <numFmt numFmtId="167" formatCode="&quot; &quot;#,##0.00&quot;      &quot;;&quot;-&quot;#,##0.00&quot;      &quot;;&quot; -&quot;#&quot;      &quot;;@&quot; &quot;"/>
    <numFmt numFmtId="168" formatCode="[$-415]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3" fillId="0" borderId="0"/>
    <xf numFmtId="0" fontId="8" fillId="0" borderId="0"/>
    <xf numFmtId="165" fontId="8" fillId="0" borderId="0" applyBorder="0" applyProtection="0"/>
    <xf numFmtId="0" fontId="5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14" fillId="0" borderId="0"/>
    <xf numFmtId="166" fontId="15" fillId="0" borderId="0"/>
    <xf numFmtId="167" fontId="15" fillId="0" borderId="0"/>
    <xf numFmtId="168" fontId="15" fillId="0" borderId="0"/>
  </cellStyleXfs>
  <cellXfs count="54">
    <xf numFmtId="0" fontId="0" fillId="0" borderId="0" xfId="0"/>
    <xf numFmtId="0" fontId="7" fillId="0" borderId="0" xfId="0" applyFont="1"/>
    <xf numFmtId="0" fontId="10" fillId="0" borderId="1" xfId="2" applyFont="1" applyFill="1" applyBorder="1" applyAlignment="1">
      <alignment vertical="center" wrapText="1"/>
    </xf>
    <xf numFmtId="0" fontId="13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wrapText="1"/>
    </xf>
    <xf numFmtId="0" fontId="10" fillId="0" borderId="0" xfId="4" applyFont="1" applyFill="1" applyBorder="1" applyAlignment="1"/>
    <xf numFmtId="0" fontId="11" fillId="0" borderId="0" xfId="0" applyFont="1"/>
    <xf numFmtId="0" fontId="9" fillId="2" borderId="1" xfId="0" applyFont="1" applyFill="1" applyBorder="1" applyAlignment="1">
      <alignment horizontal="center" vertical="center"/>
    </xf>
    <xf numFmtId="0" fontId="12" fillId="0" borderId="0" xfId="0" applyFont="1"/>
    <xf numFmtId="0" fontId="10" fillId="0" borderId="0" xfId="4" applyFont="1" applyFill="1" applyBorder="1" applyAlignment="1">
      <alignment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10" fillId="0" borderId="0" xfId="4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9" fontId="12" fillId="0" borderId="0" xfId="0" applyNumberFormat="1" applyFont="1"/>
    <xf numFmtId="0" fontId="10" fillId="0" borderId="1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0" fillId="0" borderId="0" xfId="0" applyNumberFormat="1" applyFont="1" applyFill="1" applyBorder="1" applyAlignment="1">
      <alignment horizontal="center"/>
    </xf>
    <xf numFmtId="44" fontId="12" fillId="0" borderId="0" xfId="0" applyNumberFormat="1" applyFont="1"/>
    <xf numFmtId="44" fontId="9" fillId="2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 applyProtection="1">
      <alignment horizontal="center" vertical="center" wrapText="1"/>
    </xf>
    <xf numFmtId="44" fontId="10" fillId="2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/>
    </xf>
    <xf numFmtId="44" fontId="12" fillId="0" borderId="1" xfId="0" applyNumberFormat="1" applyFont="1" applyBorder="1" applyAlignment="1">
      <alignment vertical="center"/>
    </xf>
    <xf numFmtId="44" fontId="10" fillId="0" borderId="0" xfId="0" applyNumberFormat="1" applyFont="1" applyFill="1" applyBorder="1" applyAlignment="1">
      <alignment vertical="center"/>
    </xf>
    <xf numFmtId="44" fontId="12" fillId="0" borderId="0" xfId="0" applyNumberFormat="1" applyFont="1" applyAlignment="1">
      <alignment vertical="center"/>
    </xf>
    <xf numFmtId="44" fontId="9" fillId="0" borderId="2" xfId="0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 vertical="center"/>
    </xf>
    <xf numFmtId="44" fontId="9" fillId="0" borderId="0" xfId="1" applyNumberFormat="1" applyFont="1" applyFill="1" applyBorder="1" applyAlignment="1" applyProtection="1">
      <alignment horizontal="center" vertical="center"/>
    </xf>
    <xf numFmtId="44" fontId="10" fillId="0" borderId="0" xfId="0" applyNumberFormat="1" applyFont="1" applyFill="1" applyBorder="1" applyAlignment="1">
      <alignment vertical="center" wrapText="1"/>
    </xf>
    <xf numFmtId="44" fontId="12" fillId="0" borderId="0" xfId="0" applyNumberFormat="1" applyFont="1" applyAlignment="1">
      <alignment vertical="center" wrapText="1"/>
    </xf>
    <xf numFmtId="44" fontId="10" fillId="0" borderId="1" xfId="0" applyNumberFormat="1" applyFont="1" applyFill="1" applyBorder="1" applyAlignment="1">
      <alignment horizontal="center" vertical="center" wrapText="1"/>
    </xf>
    <xf numFmtId="44" fontId="9" fillId="0" borderId="2" xfId="0" applyNumberFormat="1" applyFont="1" applyFill="1" applyBorder="1" applyAlignment="1">
      <alignment horizontal="center" vertical="center" wrapText="1"/>
    </xf>
    <xf numFmtId="44" fontId="9" fillId="0" borderId="0" xfId="0" applyNumberFormat="1" applyFont="1" applyFill="1" applyBorder="1" applyAlignment="1">
      <alignment horizontal="center" vertical="center" wrapText="1"/>
    </xf>
    <xf numFmtId="44" fontId="9" fillId="0" borderId="0" xfId="1" applyNumberFormat="1" applyFont="1" applyFill="1" applyBorder="1" applyAlignment="1" applyProtection="1">
      <alignment horizontal="center" vertical="center" wrapText="1"/>
    </xf>
    <xf numFmtId="44" fontId="10" fillId="0" borderId="0" xfId="1" applyNumberFormat="1" applyFont="1" applyFill="1" applyBorder="1" applyAlignment="1" applyProtection="1">
      <alignment vertical="center"/>
    </xf>
    <xf numFmtId="44" fontId="9" fillId="2" borderId="1" xfId="1" applyNumberFormat="1" applyFont="1" applyFill="1" applyBorder="1" applyAlignment="1" applyProtection="1">
      <alignment horizontal="center" vertical="center" wrapText="1"/>
    </xf>
    <xf numFmtId="44" fontId="9" fillId="0" borderId="2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>
      <alignment horizontal="center"/>
    </xf>
    <xf numFmtId="0" fontId="16" fillId="0" borderId="0" xfId="4" applyFont="1" applyFill="1" applyBorder="1" applyAlignment="1"/>
    <xf numFmtId="4" fontId="9" fillId="0" borderId="2" xfId="0" applyNumberFormat="1" applyFont="1" applyFill="1" applyBorder="1" applyAlignment="1" applyProtection="1">
      <alignment horizontal="center" vertical="center" wrapText="1"/>
    </xf>
  </cellXfs>
  <cellStyles count="21">
    <cellStyle name="Dziesiętny" xfId="1" builtinId="3"/>
    <cellStyle name="Dziesiętny 2" xfId="7"/>
    <cellStyle name="Dziesiętny 3" xfId="11"/>
    <cellStyle name="Excel Built-in Comma" xfId="19"/>
    <cellStyle name="Excel Built-in Normal" xfId="18"/>
    <cellStyle name="Excel Built-in Percent" xfId="20"/>
    <cellStyle name="Normalny" xfId="0" builtinId="0"/>
    <cellStyle name="Normalny 10" xfId="17"/>
    <cellStyle name="Normalny 2" xfId="6"/>
    <cellStyle name="Normalny 2 2" xfId="15"/>
    <cellStyle name="Normalny 3" xfId="5"/>
    <cellStyle name="Normalny 3 2" xfId="2"/>
    <cellStyle name="Normalny 3 3" xfId="9"/>
    <cellStyle name="Normalny 3 4" xfId="16"/>
    <cellStyle name="Normalny 4" xfId="3"/>
    <cellStyle name="Normalny 5" xfId="10"/>
    <cellStyle name="Normalny 8" xfId="14"/>
    <cellStyle name="Normalny_pakiet cewniki" xfId="4"/>
    <cellStyle name="Procentowy 2" xfId="13"/>
    <cellStyle name="Tekst objaśnienia 2" xfId="8"/>
    <cellStyle name="Walutowy 2" xfId="12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70" zoomScaleNormal="70" zoomScaleSheetLayoutView="71" workbookViewId="0">
      <selection activeCell="C13" sqref="C13"/>
    </sheetView>
  </sheetViews>
  <sheetFormatPr defaultRowHeight="14.25" x14ac:dyDescent="0.2"/>
  <cols>
    <col min="1" max="1" width="6.85546875" style="48" customWidth="1"/>
    <col min="2" max="2" width="53" style="8" customWidth="1"/>
    <col min="3" max="3" width="15.7109375" style="8" customWidth="1"/>
    <col min="4" max="4" width="9.42578125" style="8" customWidth="1"/>
    <col min="5" max="5" width="9.140625" style="25" customWidth="1"/>
    <col min="6" max="6" width="16.7109375" style="27" customWidth="1"/>
    <col min="7" max="7" width="17.5703125" style="8" customWidth="1"/>
    <col min="8" max="8" width="10.140625" style="21" bestFit="1" customWidth="1"/>
    <col min="9" max="9" width="17" style="34" customWidth="1"/>
    <col min="10" max="10" width="9.7109375" style="34" customWidth="1"/>
    <col min="11" max="12" width="18.5703125" style="39" customWidth="1"/>
    <col min="13" max="13" width="16.42578125" style="1" customWidth="1"/>
    <col min="14" max="16384" width="9.140625" style="1"/>
  </cols>
  <sheetData>
    <row r="1" spans="1:13" ht="15" x14ac:dyDescent="0.2">
      <c r="A1" s="12" t="s">
        <v>10</v>
      </c>
      <c r="B1" s="3"/>
      <c r="C1" s="9"/>
      <c r="D1" s="9"/>
      <c r="E1" s="23"/>
      <c r="F1" s="26"/>
      <c r="G1" s="10"/>
      <c r="H1" s="11"/>
      <c r="I1" s="44"/>
      <c r="J1" s="33"/>
      <c r="K1" s="38"/>
      <c r="L1" s="38"/>
    </row>
    <row r="2" spans="1:13" ht="18" x14ac:dyDescent="0.25">
      <c r="A2" s="12"/>
      <c r="B2" s="4"/>
      <c r="C2" s="52" t="s">
        <v>18</v>
      </c>
      <c r="D2" s="9"/>
      <c r="E2" s="23"/>
      <c r="F2" s="26"/>
      <c r="G2" s="10"/>
      <c r="H2" s="11"/>
      <c r="I2" s="44"/>
      <c r="J2" s="33"/>
      <c r="K2" s="38"/>
      <c r="L2" s="38"/>
    </row>
    <row r="3" spans="1:13" ht="15" x14ac:dyDescent="0.25">
      <c r="A3" s="12"/>
      <c r="B3" s="51" t="s">
        <v>17</v>
      </c>
      <c r="C3" s="13"/>
      <c r="D3" s="5"/>
      <c r="E3" s="23"/>
      <c r="F3" s="26"/>
      <c r="G3" s="10"/>
      <c r="H3" s="11"/>
      <c r="I3" s="44"/>
      <c r="J3" s="33"/>
      <c r="K3" s="38"/>
      <c r="L3" s="38"/>
    </row>
    <row r="4" spans="1:13" ht="15" x14ac:dyDescent="0.25">
      <c r="A4" s="47"/>
      <c r="B4" s="6"/>
    </row>
    <row r="5" spans="1:13" ht="60" x14ac:dyDescent="0.2">
      <c r="A5" s="7" t="s">
        <v>0</v>
      </c>
      <c r="B5" s="7" t="s">
        <v>11</v>
      </c>
      <c r="C5" s="49" t="s">
        <v>8</v>
      </c>
      <c r="D5" s="7" t="s">
        <v>6</v>
      </c>
      <c r="E5" s="14" t="s">
        <v>7</v>
      </c>
      <c r="F5" s="30" t="s">
        <v>15</v>
      </c>
      <c r="G5" s="15" t="s">
        <v>16</v>
      </c>
      <c r="H5" s="16" t="s">
        <v>1</v>
      </c>
      <c r="I5" s="45" t="s">
        <v>2</v>
      </c>
      <c r="J5" s="28" t="s">
        <v>3</v>
      </c>
      <c r="K5" s="28" t="s">
        <v>4</v>
      </c>
      <c r="L5" s="28" t="s">
        <v>20</v>
      </c>
      <c r="M5" s="28" t="s">
        <v>19</v>
      </c>
    </row>
    <row r="6" spans="1:13" ht="47.25" customHeight="1" x14ac:dyDescent="0.2">
      <c r="A6" s="24">
        <v>1</v>
      </c>
      <c r="B6" s="2" t="s">
        <v>13</v>
      </c>
      <c r="C6" s="22" t="s">
        <v>12</v>
      </c>
      <c r="D6" s="17" t="s">
        <v>9</v>
      </c>
      <c r="E6" s="18">
        <v>40</v>
      </c>
      <c r="F6" s="29">
        <v>750</v>
      </c>
      <c r="G6" s="19">
        <v>750</v>
      </c>
      <c r="H6" s="20">
        <v>0</v>
      </c>
      <c r="I6" s="32">
        <f>E6*F6</f>
        <v>30000</v>
      </c>
      <c r="J6" s="31">
        <f>K6-I6</f>
        <v>0</v>
      </c>
      <c r="K6" s="40">
        <f>E6*G6</f>
        <v>30000</v>
      </c>
      <c r="L6" s="40" t="s">
        <v>21</v>
      </c>
      <c r="M6" s="40" t="s">
        <v>22</v>
      </c>
    </row>
    <row r="7" spans="1:13" ht="46.5" customHeight="1" x14ac:dyDescent="0.2">
      <c r="A7" s="24">
        <v>2</v>
      </c>
      <c r="B7" s="2" t="s">
        <v>14</v>
      </c>
      <c r="C7" s="22" t="s">
        <v>12</v>
      </c>
      <c r="D7" s="17" t="s">
        <v>9</v>
      </c>
      <c r="E7" s="18">
        <v>40</v>
      </c>
      <c r="F7" s="29">
        <v>750</v>
      </c>
      <c r="G7" s="19">
        <v>750</v>
      </c>
      <c r="H7" s="20">
        <v>0</v>
      </c>
      <c r="I7" s="32">
        <f t="shared" ref="I7" si="0">E7*F7</f>
        <v>30000</v>
      </c>
      <c r="J7" s="31">
        <f>K7-I7</f>
        <v>0</v>
      </c>
      <c r="K7" s="40">
        <f>E7*G7</f>
        <v>30000</v>
      </c>
      <c r="L7" s="40" t="s">
        <v>21</v>
      </c>
      <c r="M7" s="40" t="s">
        <v>23</v>
      </c>
    </row>
    <row r="8" spans="1:13" ht="15" x14ac:dyDescent="0.2">
      <c r="F8" s="50" t="s">
        <v>5</v>
      </c>
      <c r="G8" s="53"/>
      <c r="H8" s="53"/>
      <c r="I8" s="46">
        <f>SUM(I6:I7)</f>
        <v>60000</v>
      </c>
      <c r="J8" s="35">
        <f>SUM(J6:J7)</f>
        <v>0</v>
      </c>
      <c r="K8" s="41">
        <f>SUM(K6:K7)</f>
        <v>60000</v>
      </c>
      <c r="L8" s="41"/>
      <c r="M8" s="41"/>
    </row>
    <row r="9" spans="1:13" ht="15" x14ac:dyDescent="0.2">
      <c r="B9" s="8" t="s">
        <v>24</v>
      </c>
      <c r="G9" s="10"/>
      <c r="H9" s="10"/>
      <c r="I9" s="37"/>
      <c r="J9" s="36"/>
      <c r="K9" s="42"/>
      <c r="L9" s="42"/>
    </row>
    <row r="10" spans="1:13" ht="15" x14ac:dyDescent="0.25">
      <c r="B10" s="6" t="s">
        <v>25</v>
      </c>
      <c r="G10" s="10"/>
      <c r="H10" s="10"/>
      <c r="I10" s="37"/>
      <c r="J10" s="37"/>
      <c r="K10" s="43"/>
      <c r="L10" s="43"/>
    </row>
  </sheetData>
  <mergeCells count="1">
    <mergeCell ref="G8:H8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2021-04-08T07:28:21Z</dcterms:modified>
</cp:coreProperties>
</file>